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azione liceo linguistico\rendiconto 2021\prospetti contabili\"/>
    </mc:Choice>
  </mc:AlternateContent>
  <bookViews>
    <workbookView xWindow="-108" yWindow="-108" windowWidth="23256" windowHeight="12456" tabRatio="500" activeTab="1"/>
  </bookViews>
  <sheets>
    <sheet name="NOTE PER LA COMPILAZIONE" sheetId="1" r:id="rId1"/>
    <sheet name="MODULO" sheetId="2" r:id="rId2"/>
  </sheets>
  <definedNames>
    <definedName name="_xlnm.Print_Area" localSheetId="0">'NOTE PER LA COMPILAZIONE'!$A$1:$I$30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01" i="2" l="1"/>
  <c r="J305" i="2"/>
  <c r="J303" i="2"/>
  <c r="J294" i="2" l="1"/>
  <c r="F293" i="2"/>
  <c r="C293" i="2"/>
  <c r="J281" i="2"/>
  <c r="F280" i="2"/>
  <c r="C280" i="2"/>
  <c r="F281" i="2" s="1"/>
  <c r="F283" i="2" s="1"/>
  <c r="J268" i="2"/>
  <c r="F267" i="2"/>
  <c r="C267" i="2"/>
  <c r="J255" i="2"/>
  <c r="F254" i="2"/>
  <c r="C254" i="2"/>
  <c r="J242" i="2"/>
  <c r="F241" i="2"/>
  <c r="C241" i="2"/>
  <c r="J229" i="2"/>
  <c r="F228" i="2"/>
  <c r="C228" i="2"/>
  <c r="J216" i="2"/>
  <c r="F215" i="2"/>
  <c r="C215" i="2"/>
  <c r="J203" i="2"/>
  <c r="F202" i="2"/>
  <c r="C202" i="2"/>
  <c r="C17" i="2"/>
  <c r="F17" i="2"/>
  <c r="C31" i="2"/>
  <c r="F31" i="2"/>
  <c r="J32" i="2"/>
  <c r="C44" i="2"/>
  <c r="F44" i="2"/>
  <c r="J45" i="2"/>
  <c r="C57" i="2"/>
  <c r="F57" i="2"/>
  <c r="J58" i="2"/>
  <c r="C70" i="2"/>
  <c r="F70" i="2"/>
  <c r="J71" i="2"/>
  <c r="C83" i="2"/>
  <c r="F83" i="2"/>
  <c r="J84" i="2"/>
  <c r="C96" i="2"/>
  <c r="F96" i="2"/>
  <c r="J97" i="2"/>
  <c r="C109" i="2"/>
  <c r="F109" i="2"/>
  <c r="J110" i="2"/>
  <c r="C122" i="2"/>
  <c r="F122" i="2"/>
  <c r="J123" i="2"/>
  <c r="C135" i="2"/>
  <c r="F135" i="2"/>
  <c r="J136" i="2"/>
  <c r="C148" i="2"/>
  <c r="F148" i="2"/>
  <c r="J149" i="2"/>
  <c r="C161" i="2"/>
  <c r="F161" i="2"/>
  <c r="J162" i="2"/>
  <c r="C176" i="2"/>
  <c r="F176" i="2"/>
  <c r="J177" i="2"/>
  <c r="C189" i="2"/>
  <c r="F189" i="2"/>
  <c r="J190" i="2"/>
  <c r="F294" i="2" l="1"/>
  <c r="F296" i="2" s="1"/>
  <c r="F268" i="2"/>
  <c r="F270" i="2" s="1"/>
  <c r="F255" i="2"/>
  <c r="F257" i="2" s="1"/>
  <c r="F242" i="2"/>
  <c r="F244" i="2" s="1"/>
  <c r="F216" i="2"/>
  <c r="F218" i="2" s="1"/>
  <c r="F229" i="2"/>
  <c r="F231" i="2" s="1"/>
  <c r="F203" i="2"/>
  <c r="F205" i="2" s="1"/>
  <c r="F71" i="2"/>
  <c r="F73" i="2" s="1"/>
  <c r="F58" i="2"/>
  <c r="F60" i="2" s="1"/>
  <c r="F84" i="2"/>
  <c r="F86" i="2" s="1"/>
  <c r="F190" i="2"/>
  <c r="F192" i="2" s="1"/>
  <c r="F162" i="2"/>
  <c r="F164" i="2" s="1"/>
  <c r="F149" i="2"/>
  <c r="F151" i="2" s="1"/>
  <c r="F110" i="2"/>
  <c r="F112" i="2" s="1"/>
  <c r="F123" i="2"/>
  <c r="F125" i="2" s="1"/>
  <c r="F136" i="2"/>
  <c r="F138" i="2" s="1"/>
  <c r="F97" i="2"/>
  <c r="F177" i="2"/>
  <c r="F179" i="2" s="1"/>
  <c r="F45" i="2"/>
  <c r="F47" i="2" s="1"/>
  <c r="F32" i="2"/>
  <c r="F34" i="2" s="1"/>
  <c r="F18" i="2"/>
  <c r="F303" i="2" l="1"/>
  <c r="F20" i="2"/>
  <c r="J9" i="2" s="1"/>
  <c r="J18" i="2" s="1"/>
  <c r="J301" i="2" s="1"/>
  <c r="F99" i="2"/>
  <c r="F305" i="2" l="1"/>
</calcChain>
</file>

<file path=xl/sharedStrings.xml><?xml version="1.0" encoding="utf-8"?>
<sst xmlns="http://schemas.openxmlformats.org/spreadsheetml/2006/main" count="484" uniqueCount="90">
  <si>
    <t>ISTRUZIONI PER LA CORRETTA COMPILAZIONE</t>
  </si>
  <si>
    <r>
      <rPr>
        <sz val="12"/>
        <rFont val="Arial"/>
        <family val="2"/>
      </rPr>
      <t xml:space="preserve">Sul modello vanno indicate tutte le somme a destinazione vincolata a prescindere dal fatto che le stesse abbiano generato un'economia. Lo scopo del modello è, infatti, quello di </t>
    </r>
    <r>
      <rPr>
        <b/>
        <sz val="12"/>
        <rFont val="Arial"/>
        <family val="2"/>
      </rPr>
      <t>verificare l'utilizzo dei finanziamenti vincolati</t>
    </r>
    <r>
      <rPr>
        <sz val="12"/>
        <rFont val="Arial"/>
        <family val="2"/>
      </rPr>
      <t>.</t>
    </r>
  </si>
  <si>
    <t>NB: I FINANZIAMENTI DEL CONTO CAPITALE ORDINARIO NON VANNO RIPORTATI SUL PRESENTE MODELLO.</t>
  </si>
  <si>
    <t>ENTRATE</t>
  </si>
  <si>
    <t xml:space="preserve">Nelle celle della colonna "CAPITOLO" andrà inserito il numero del capitolo (delle entrate) sul quale sono stati introitati i finanziamenti vincolati. Qualora fossero state registrate, alla chiusura dell'esercizio precedente, delle economie (vincolate) al posto del numero del capitolo si dovrà indicare la dicitura "AVANZO" seguita dall'esercizio di provenienza delle stesse. 
(Es. AVANZO 2017 - per le economie provenienti dall'esercizio 2017)                                                                                        
</t>
  </si>
  <si>
    <t>Nelle celle della colonna "IMPORTO" andrà inserito l'ammontare del finanziamento vincolato distinto per capitolo di entrata. Le eventuali economie, registrate nell'anno precedente, andranno indicate in corrispondenza della dicitura "AVANZO" .</t>
  </si>
  <si>
    <r>
      <rPr>
        <b/>
        <sz val="16"/>
        <color indexed="17"/>
        <rFont val="Arial"/>
        <family val="2"/>
      </rPr>
      <t xml:space="preserve">NB: QUALORA L'ISTITUZIONE SCOLASTICA AVESSE UTILIZZATO ALTRI FINANZIAMENTI A SOSTEGNO DELLE SPESE FINANZIATE CON FONDI VINCOLATI, DOVRA' INDICARE, SUL PRESENTE PROSPETTO, </t>
    </r>
    <r>
      <rPr>
        <b/>
        <u/>
        <sz val="16"/>
        <color indexed="17"/>
        <rFont val="Arial"/>
        <family val="2"/>
      </rPr>
      <t>ESCLUSIVAMENTE I FINANZIAMENTI VINCOLATI</t>
    </r>
    <r>
      <rPr>
        <b/>
        <sz val="16"/>
        <color indexed="17"/>
        <rFont val="Arial"/>
        <family val="2"/>
      </rPr>
      <t>.</t>
    </r>
  </si>
  <si>
    <t>SPESE</t>
  </si>
  <si>
    <t xml:space="preserve">Nelle celle della colonna "CAPITOLO" andrà inserito il numero del capitolo (delle spese) sul quale sono stati impegnati i finanziamenti vincolati. </t>
  </si>
  <si>
    <t xml:space="preserve">Nelle celle della colonna "IMPORTO" andrà inserito l'ammontare degli impegni distinti per capitolo di spesa. </t>
  </si>
  <si>
    <t>DETERMINAZIONE DELL'ECONOMIA</t>
  </si>
  <si>
    <t>In corrispondenza del "TOTALE ECONOMIA" va indicata la differenza fra il totale delle entrate ed il totale delle spese. Tale calcolo viene effettuato in automatico dal foglio di lavoro.</t>
  </si>
  <si>
    <t>In corrispondenza dell' "ECONOMIA PRESUNTA" va inserito l'importo dell'economia che l'istituzione scolastica ha quantificato, in sede di bilancio di previsione, per la stessa tipologia di fondi.</t>
  </si>
  <si>
    <t xml:space="preserve">In corrispondenza della "DIFFERENZA" viene inserita, in automatico, la differenza fra l'economia definitiva, calcolata in sede di consuntivo, e l'economia presunta, quantificata in sede previsionale. L'importo riportato in questa casella è quello che sarà oggetto di variazione di bilancio per l'applicazione dell'avanzo definitivo. </t>
  </si>
  <si>
    <t>DESTINAZIONE DELL'ECONOMIA</t>
  </si>
  <si>
    <t>Le celle della colonna "PROGRAMMA" vanno utilizzati per l'indicazione dei programmi di spesa, dell'esercizio finanziario in corso al momento della presentazione del c/consuntivo, su cui verranno utilizzate le economie finalizzate.</t>
  </si>
  <si>
    <t>Le celle della colonna "IMPORTO" andranno compilati con l'ammontare della differenza fra l'economia presunta (quantificata in sede previsionale) e l'economia definitiva (quantificata con il conto consuntivo) distinta per capitolo di destinazione.</t>
  </si>
  <si>
    <t>ELENCO DEI PRINCIPALI FINANZIAMENTI VINCOLATI</t>
  </si>
  <si>
    <t>FONDO QUALITA' - L.P. 5/2006</t>
  </si>
  <si>
    <t>FONDI B.E.S. (Bisogni Educativi Speciali)</t>
  </si>
  <si>
    <t>CONTRIBUTI DELLE FAMIGLIE PER ATTIVITA' INTEGRATIVE ED ESTERNE</t>
  </si>
  <si>
    <t>Rispetto a questa tipologia di finanziamento vincolato è utile ribadire che eventuali economie possono essere giustificate solo dalla necessità di raccogliere, in anticipo,  quote per la partecipazione ad iniziative che avranno luogo all'inizio del successivo esercizio finanziario (quote raccolte in dicembre per attività che si svolgeranno nei primi mesi dell'anno successivo). In caso contrario non è ammissibile raccogliere dalle famiglie più di quanto strettamente necessario al finanziamento dell'attività didattica.</t>
  </si>
  <si>
    <t>FINANZIAMENTI EE.LL. FUNZIONI DELEGATE (L.P. 8/96)</t>
  </si>
  <si>
    <t>FONDO SOCIALE EUROPEO (F.S.E.)</t>
  </si>
  <si>
    <t>FINANZIAMENTI PER L'ALTA FORMAZIONE</t>
  </si>
  <si>
    <t>CONTRIBUTI STRAORDINARI C/CAPITALE</t>
  </si>
  <si>
    <t>PROGETTI ERASMUS PLUS</t>
  </si>
  <si>
    <t>Istituzione Scolastica</t>
  </si>
  <si>
    <t>PROSPETTO DIMOSTRATIVO DI UTILIZZO DEI FONDI VINCOLATI
ALLEGATO AL RENDICONTO DELLA GESTIONE 2021</t>
  </si>
  <si>
    <t>Natura dei fondi vincolati</t>
  </si>
  <si>
    <t>DESTINAZIONE ECONOMIA NEL BILANCIO 2022</t>
  </si>
  <si>
    <t xml:space="preserve"> </t>
  </si>
  <si>
    <t>capitolo</t>
  </si>
  <si>
    <t>importo</t>
  </si>
  <si>
    <t>miss-prog-cap</t>
  </si>
  <si>
    <t>AVANZO 2020</t>
  </si>
  <si>
    <t>FPV</t>
  </si>
  <si>
    <t>Totale Entrate</t>
  </si>
  <si>
    <t>Totale Spese</t>
  </si>
  <si>
    <t>Totale economia</t>
  </si>
  <si>
    <t>Economia app.bilancio</t>
  </si>
  <si>
    <t>Differenza</t>
  </si>
  <si>
    <t xml:space="preserve">CONTRIBUTI DELLE FAMIGLIE </t>
  </si>
  <si>
    <t>PROGETTO ERASMUS PLUS</t>
  </si>
  <si>
    <t>TOTALE AVANZO VINCOLATO</t>
  </si>
  <si>
    <t xml:space="preserve">TOTALE </t>
  </si>
  <si>
    <t>TOTALE QUOTE VINCOLATE C/CAPITALE</t>
  </si>
  <si>
    <t>TOTALE QUOTE VINCOLATE PARTE CORRENTE</t>
  </si>
  <si>
    <t>LICEO LINGUISTICO "SOPHIE M. SCHOLL" DI TRENTO</t>
  </si>
  <si>
    <t>E211200</t>
  </si>
  <si>
    <t>04.02.103 - 402080</t>
  </si>
  <si>
    <t>04.02.103 - 402140</t>
  </si>
  <si>
    <t>04.02.103 - 402170</t>
  </si>
  <si>
    <t>04.02.103 - 402240</t>
  </si>
  <si>
    <t>E211210</t>
  </si>
  <si>
    <t>04.06.103 - 406010</t>
  </si>
  <si>
    <t>04.06.103 - 406030</t>
  </si>
  <si>
    <t>04.02.104 - 402260</t>
  </si>
  <si>
    <t>CONTRIBUTI STRAORDINARI C/CAPITALE PROVINCIA AUTONOMA DI TRENTO NON RICONDUCIBILI ALLE ASSEGNAZIONI ORDINARIE</t>
  </si>
  <si>
    <t>E421120</t>
  </si>
  <si>
    <t>04.02.202 - 402320</t>
  </si>
  <si>
    <t>04.02.202 - 402340</t>
  </si>
  <si>
    <t>CONTRIBUTI STRAORDINARI CONTO CAPITALE PROVINCIA AUTONOMA DI TRENTO PER EMERGENZA COVID 19</t>
  </si>
  <si>
    <t>04.02.202 - 402310</t>
  </si>
  <si>
    <t>CONTRIBUTI STRAORDINARI CONTO CAPITALE PER MANUTENZIONI DI UNA CERTA RILEVANZA</t>
  </si>
  <si>
    <t>04.02.202 - 402400</t>
  </si>
  <si>
    <t>FINANZIAMENTO STRAORDINARIO PROVINCIA AUTONOMA DI TRENTO PER ACQUISTO AUSILI DIDATTICI PER STUDENTE BES</t>
  </si>
  <si>
    <t>04.02.103 - 402160</t>
  </si>
  <si>
    <t>04.02.202 - 402350</t>
  </si>
  <si>
    <t>CONTRIBUTI STRAORDINARI C/CAPITALE PROVINCIA AUTONOMA DI TRENTO NON RICONDUCIBILI ALLE ASSEGNAZIONI ORDINARIE PER ACQUISTI DI BENI IN CONTO CAPITALE PER IL POTENZIAMENTO DELLA DIDATTICA LABORATORIALE</t>
  </si>
  <si>
    <t>ASSEGNAZIONE STRAORDINARIA PAT PER INTRODUZIONE DELLA CERTIFICAZIONE LINGUISTICA TEDESCA DI PRIMO LIVELLO - DSD 1</t>
  </si>
  <si>
    <t>01.11.102 - 111010</t>
  </si>
  <si>
    <t>01.11.103 - 111020</t>
  </si>
  <si>
    <t>04.02.102 - 402010</t>
  </si>
  <si>
    <t>PROGETTO ETWINNING</t>
  </si>
  <si>
    <t>E211100</t>
  </si>
  <si>
    <t>FINANZIAMENTO COMUNE DI TRENTO PER PROGETTO PARTECIPAZIONE LAB 2.0 2020</t>
  </si>
  <si>
    <t>CONTRIBUTO FONDAZIONE CARITRO PER PROGETTO MUSICA ALL'OPERA</t>
  </si>
  <si>
    <t>CONTRIBUTO MINISTERO DELLA CULTURA A VALERE SUL DECRETO SOSTEGNI PER LE BIBLIOTECHE APERTE AL PUBBLICO</t>
  </si>
  <si>
    <t>CONTRIBUTI PROVINCIALI PER PROGETTO TRENTINO - TIROLO</t>
  </si>
  <si>
    <t>ASSEGNAZIONE PROVINCIALE PER STUDENTI MERITEVOLI</t>
  </si>
  <si>
    <t>CONTRIBUTI PROVINCIALI PROGETTO CYBERBULLISMO</t>
  </si>
  <si>
    <t>04.02.103 - 402120</t>
  </si>
  <si>
    <t>E211240</t>
  </si>
  <si>
    <t>FINANZIAMENTI REGIONE TRENTINO ALTO ADIGE PER SOGGIORNI E PROGETTI DI SCAMBIO ALL'ESTERO 2017 E 2018</t>
  </si>
  <si>
    <t>FINANZIAMENTO COMUNE DI TRENTO PER PROGETTO PARTECIPAZIONE LAB 2.0 2021</t>
  </si>
  <si>
    <t>04.02.103 - 402190</t>
  </si>
  <si>
    <t>E211250</t>
  </si>
  <si>
    <t>Elim. Res. Att.(-)</t>
  </si>
  <si>
    <t>Elim. Res. 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</si>
</sst>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17" x14ac:knownFonts="1">
    <font>
      <sz val="10"/>
      <name val="Arial"/>
      <family val="2"/>
    </font>
    <font>
      <b/>
      <sz val="14"/>
      <name val="Arial"/>
      <family val="2"/>
    </font>
    <font>
      <sz val="12"/>
      <name val="Arial"/>
      <family val="2"/>
    </font>
    <font>
      <b/>
      <sz val="12"/>
      <name val="Arial"/>
      <family val="2"/>
    </font>
    <font>
      <b/>
      <sz val="14"/>
      <color indexed="17"/>
      <name val="Arial"/>
      <family val="2"/>
    </font>
    <font>
      <sz val="10"/>
      <color indexed="17"/>
      <name val="Arial"/>
      <family val="2"/>
    </font>
    <font>
      <b/>
      <sz val="16"/>
      <color indexed="17"/>
      <name val="Arial"/>
      <family val="2"/>
    </font>
    <font>
      <b/>
      <u/>
      <sz val="16"/>
      <color indexed="17"/>
      <name val="Arial"/>
      <family val="2"/>
    </font>
    <font>
      <b/>
      <sz val="14"/>
      <color indexed="12"/>
      <name val="Arial"/>
      <family val="2"/>
    </font>
    <font>
      <sz val="10"/>
      <color indexed="12"/>
      <name val="Arial"/>
      <family val="2"/>
    </font>
    <font>
      <b/>
      <sz val="14"/>
      <color indexed="10"/>
      <name val="Arial"/>
      <family val="2"/>
    </font>
    <font>
      <sz val="10"/>
      <color indexed="10"/>
      <name val="Arial"/>
      <family val="2"/>
    </font>
    <font>
      <b/>
      <sz val="14"/>
      <color indexed="53"/>
      <name val="Arial"/>
      <family val="2"/>
    </font>
    <font>
      <sz val="10"/>
      <color indexed="53"/>
      <name val="Arial"/>
      <family val="2"/>
    </font>
    <font>
      <b/>
      <sz val="10"/>
      <color indexed="10"/>
      <name val="Arial"/>
      <family val="2"/>
    </font>
    <font>
      <sz val="11"/>
      <name val="Times New Roman"/>
      <family val="1"/>
    </font>
    <font>
      <b/>
      <sz val="11"/>
      <name val="Times New Roman"/>
      <family val="1"/>
    </font>
  </fonts>
  <fills count="4">
    <fill>
      <patternFill patternType="none"/>
    </fill>
    <fill>
      <patternFill patternType="gray125"/>
    </fill>
    <fill>
      <patternFill patternType="solid">
        <fgColor indexed="9"/>
        <bgColor indexed="26"/>
      </patternFill>
    </fill>
    <fill>
      <patternFill patternType="solid">
        <fgColor indexed="55"/>
        <bgColor indexed="23"/>
      </patternFill>
    </fill>
  </fills>
  <borders count="40">
    <border>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diagonal/>
    </border>
    <border>
      <left style="medium">
        <color indexed="8"/>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bottom/>
      <diagonal/>
    </border>
    <border>
      <left style="thin">
        <color indexed="64"/>
      </left>
      <right style="thin">
        <color indexed="64"/>
      </right>
      <top style="thin">
        <color indexed="64"/>
      </top>
      <bottom style="thin">
        <color indexed="64"/>
      </bottom>
      <diagonal/>
    </border>
    <border>
      <left/>
      <right/>
      <top/>
      <bottom style="medium">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s>
  <cellStyleXfs count="1">
    <xf numFmtId="0" fontId="0" fillId="0" borderId="0"/>
  </cellStyleXfs>
  <cellXfs count="135">
    <xf numFmtId="0" fontId="0" fillId="0" borderId="0" xfId="0"/>
    <xf numFmtId="0" fontId="0" fillId="0" borderId="0" xfId="0" applyAlignment="1">
      <alignment vertical="center" wrapText="1"/>
    </xf>
    <xf numFmtId="0" fontId="0" fillId="3" borderId="0" xfId="0" applyFill="1" applyAlignment="1">
      <alignment horizontal="justify" vertical="center" wrapText="1"/>
    </xf>
    <xf numFmtId="0" fontId="0" fillId="3" borderId="0" xfId="0" applyFill="1" applyAlignment="1">
      <alignment vertical="center" wrapText="1"/>
    </xf>
    <xf numFmtId="0" fontId="0" fillId="3" borderId="0" xfId="0" applyFill="1"/>
    <xf numFmtId="0" fontId="0" fillId="2" borderId="0" xfId="0" applyFill="1" applyAlignment="1">
      <alignment vertical="center" wrapText="1"/>
    </xf>
    <xf numFmtId="0" fontId="0" fillId="0" borderId="1" xfId="0" applyBorder="1" applyAlignment="1">
      <alignment horizontal="center" vertical="center" wrapText="1"/>
    </xf>
    <xf numFmtId="0" fontId="14" fillId="0" borderId="1" xfId="0" applyFont="1" applyBorder="1" applyAlignment="1">
      <alignment horizontal="justify" vertical="center" wrapText="1"/>
    </xf>
    <xf numFmtId="0" fontId="0" fillId="0" borderId="0" xfId="0" applyBorder="1"/>
    <xf numFmtId="0" fontId="15" fillId="0" borderId="0" xfId="0" applyFont="1" applyAlignment="1" applyProtection="1">
      <alignment vertical="center"/>
      <protection locked="0"/>
    </xf>
    <xf numFmtId="0" fontId="15" fillId="0" borderId="0" xfId="0" applyFont="1" applyAlignment="1" applyProtection="1">
      <alignment vertical="center" wrapText="1"/>
      <protection locked="0"/>
    </xf>
    <xf numFmtId="4" fontId="15" fillId="0" borderId="0" xfId="0" applyNumberFormat="1" applyFont="1" applyAlignment="1" applyProtection="1">
      <alignment vertical="center"/>
      <protection locked="0"/>
    </xf>
    <xf numFmtId="164" fontId="15" fillId="0" borderId="0" xfId="0" applyNumberFormat="1" applyFont="1" applyAlignment="1" applyProtection="1">
      <alignment vertical="center"/>
      <protection locked="0"/>
    </xf>
    <xf numFmtId="0" fontId="16" fillId="0" borderId="0" xfId="0" applyFont="1" applyBorder="1" applyAlignment="1" applyProtection="1">
      <alignment horizontal="center" vertical="center" wrapText="1"/>
      <protection locked="0"/>
    </xf>
    <xf numFmtId="0" fontId="15" fillId="0" borderId="0" xfId="0" applyFont="1" applyBorder="1" applyAlignment="1" applyProtection="1">
      <alignment vertical="center"/>
      <protection locked="0"/>
    </xf>
    <xf numFmtId="0" fontId="15" fillId="0" borderId="0" xfId="0" applyFont="1" applyBorder="1" applyAlignment="1" applyProtection="1">
      <alignment vertical="center" wrapText="1"/>
      <protection locked="0"/>
    </xf>
    <xf numFmtId="164" fontId="15" fillId="0" borderId="0" xfId="0" applyNumberFormat="1" applyFont="1" applyBorder="1" applyAlignment="1" applyProtection="1">
      <alignment vertical="center"/>
      <protection locked="0"/>
    </xf>
    <xf numFmtId="4" fontId="16" fillId="0" borderId="0" xfId="0" applyNumberFormat="1" applyFont="1" applyBorder="1" applyAlignment="1" applyProtection="1">
      <alignment horizontal="center" vertical="center"/>
    </xf>
    <xf numFmtId="164" fontId="16" fillId="0" borderId="0" xfId="0" applyNumberFormat="1" applyFont="1" applyBorder="1" applyAlignment="1" applyProtection="1">
      <alignment vertical="center"/>
    </xf>
    <xf numFmtId="4" fontId="16" fillId="0" borderId="10" xfId="0" applyNumberFormat="1" applyFont="1" applyBorder="1" applyAlignment="1" applyProtection="1">
      <alignment horizontal="center" vertical="center"/>
    </xf>
    <xf numFmtId="164" fontId="16" fillId="0" borderId="12" xfId="0" applyNumberFormat="1" applyFont="1" applyBorder="1" applyAlignment="1" applyProtection="1">
      <alignment horizontal="center" vertical="center"/>
    </xf>
    <xf numFmtId="0" fontId="16" fillId="0" borderId="9" xfId="0" applyFont="1" applyBorder="1" applyAlignment="1" applyProtection="1">
      <alignment horizontal="center" vertical="center" wrapText="1"/>
    </xf>
    <xf numFmtId="164" fontId="15" fillId="0" borderId="16" xfId="0" applyNumberFormat="1" applyFont="1" applyBorder="1" applyAlignment="1" applyProtection="1">
      <alignment vertical="center"/>
      <protection locked="0"/>
    </xf>
    <xf numFmtId="164" fontId="15" fillId="0" borderId="18" xfId="0" applyNumberFormat="1" applyFont="1" applyBorder="1" applyAlignment="1" applyProtection="1">
      <alignment vertical="center"/>
      <protection locked="0"/>
    </xf>
    <xf numFmtId="164" fontId="15" fillId="0" borderId="1" xfId="0" applyNumberFormat="1" applyFont="1" applyFill="1" applyBorder="1" applyAlignment="1" applyProtection="1">
      <alignment vertical="center"/>
      <protection locked="0"/>
    </xf>
    <xf numFmtId="164" fontId="15" fillId="0" borderId="20" xfId="0" applyNumberFormat="1" applyFont="1" applyBorder="1" applyAlignment="1" applyProtection="1">
      <alignment vertical="center"/>
      <protection locked="0"/>
    </xf>
    <xf numFmtId="164" fontId="15" fillId="0" borderId="1" xfId="0" applyNumberFormat="1" applyFont="1" applyBorder="1" applyAlignment="1" applyProtection="1">
      <alignment vertical="center"/>
      <protection locked="0"/>
    </xf>
    <xf numFmtId="164" fontId="15" fillId="0" borderId="22" xfId="0" applyNumberFormat="1" applyFont="1" applyBorder="1" applyAlignment="1" applyProtection="1">
      <alignment vertical="center"/>
    </xf>
    <xf numFmtId="164" fontId="15" fillId="0" borderId="23" xfId="0" applyNumberFormat="1" applyFont="1" applyBorder="1" applyAlignment="1" applyProtection="1">
      <alignment vertical="center"/>
    </xf>
    <xf numFmtId="164" fontId="15" fillId="0" borderId="23" xfId="0" applyNumberFormat="1" applyFont="1" applyBorder="1" applyAlignment="1" applyProtection="1">
      <alignment vertical="center"/>
      <protection locked="0"/>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164" fontId="15" fillId="0" borderId="5" xfId="0" applyNumberFormat="1" applyFont="1" applyBorder="1" applyAlignment="1" applyProtection="1">
      <alignment vertical="center"/>
    </xf>
    <xf numFmtId="164" fontId="15" fillId="0" borderId="24" xfId="0" applyNumberFormat="1" applyFont="1" applyBorder="1" applyAlignment="1" applyProtection="1">
      <alignment vertical="center"/>
    </xf>
    <xf numFmtId="164" fontId="15" fillId="0" borderId="5" xfId="0" applyNumberFormat="1" applyFont="1" applyBorder="1" applyAlignment="1" applyProtection="1">
      <alignment vertical="center"/>
      <protection locked="0"/>
    </xf>
    <xf numFmtId="164" fontId="15" fillId="0" borderId="15" xfId="0" applyNumberFormat="1" applyFont="1" applyBorder="1" applyAlignment="1" applyProtection="1">
      <alignment vertical="center"/>
      <protection locked="0"/>
    </xf>
    <xf numFmtId="0" fontId="15" fillId="0" borderId="0" xfId="0" applyFont="1" applyProtection="1">
      <protection locked="0"/>
    </xf>
    <xf numFmtId="0" fontId="15" fillId="0" borderId="0" xfId="0" applyFont="1" applyAlignment="1" applyProtection="1">
      <alignment wrapText="1"/>
      <protection locked="0"/>
    </xf>
    <xf numFmtId="4" fontId="15" fillId="0" borderId="0" xfId="0" applyNumberFormat="1" applyFont="1" applyProtection="1">
      <protection locked="0"/>
    </xf>
    <xf numFmtId="164" fontId="15" fillId="0" borderId="0" xfId="0" applyNumberFormat="1" applyFont="1" applyProtection="1">
      <protection locked="0"/>
    </xf>
    <xf numFmtId="4" fontId="16" fillId="0" borderId="0" xfId="0" applyNumberFormat="1" applyFont="1" applyBorder="1" applyAlignment="1" applyProtection="1">
      <alignment horizontal="center" vertical="center"/>
      <protection locked="0"/>
    </xf>
    <xf numFmtId="164" fontId="16" fillId="0" borderId="0" xfId="0" applyNumberFormat="1" applyFont="1" applyBorder="1" applyAlignment="1" applyProtection="1">
      <alignment vertical="center"/>
      <protection locked="0"/>
    </xf>
    <xf numFmtId="4" fontId="16" fillId="0" borderId="10" xfId="0" applyNumberFormat="1" applyFont="1" applyBorder="1" applyAlignment="1" applyProtection="1">
      <alignment horizontal="center" vertical="center"/>
      <protection locked="0"/>
    </xf>
    <xf numFmtId="164" fontId="16" fillId="0" borderId="12" xfId="0" applyNumberFormat="1" applyFont="1" applyBorder="1" applyAlignment="1" applyProtection="1">
      <alignment horizontal="center" vertical="center"/>
      <protection locked="0"/>
    </xf>
    <xf numFmtId="0" fontId="16" fillId="0" borderId="9" xfId="0" applyFont="1" applyBorder="1" applyAlignment="1" applyProtection="1">
      <alignment horizontal="center" vertical="center" wrapText="1"/>
      <protection locked="0"/>
    </xf>
    <xf numFmtId="164" fontId="15" fillId="0" borderId="22" xfId="0" applyNumberFormat="1" applyFont="1" applyBorder="1" applyAlignment="1" applyProtection="1">
      <alignment vertical="center"/>
      <protection locked="0"/>
    </xf>
    <xf numFmtId="164" fontId="15" fillId="0" borderId="24" xfId="0" applyNumberFormat="1" applyFont="1" applyBorder="1" applyAlignment="1" applyProtection="1">
      <alignment vertical="center"/>
      <protection locked="0"/>
    </xf>
    <xf numFmtId="0" fontId="15" fillId="0" borderId="0" xfId="0" applyFont="1" applyBorder="1" applyProtection="1">
      <protection locked="0"/>
    </xf>
    <xf numFmtId="0" fontId="15" fillId="0" borderId="0" xfId="0" applyFont="1" applyBorder="1" applyAlignment="1" applyProtection="1">
      <alignment wrapText="1"/>
      <protection locked="0"/>
    </xf>
    <xf numFmtId="4" fontId="15" fillId="0" borderId="0" xfId="0" applyNumberFormat="1" applyFont="1" applyBorder="1" applyProtection="1">
      <protection locked="0"/>
    </xf>
    <xf numFmtId="164" fontId="15" fillId="0" borderId="0" xfId="0" applyNumberFormat="1" applyFont="1" applyBorder="1" applyProtection="1">
      <protection locked="0"/>
    </xf>
    <xf numFmtId="0" fontId="15" fillId="0" borderId="0" xfId="0" applyFont="1"/>
    <xf numFmtId="4" fontId="16" fillId="0" borderId="25" xfId="0" applyNumberFormat="1" applyFont="1" applyBorder="1"/>
    <xf numFmtId="0" fontId="15" fillId="0" borderId="26" xfId="0" applyFont="1" applyBorder="1"/>
    <xf numFmtId="4" fontId="16" fillId="0" borderId="26" xfId="0" applyNumberFormat="1" applyFont="1" applyBorder="1"/>
    <xf numFmtId="0" fontId="16" fillId="0" borderId="27" xfId="0" applyFont="1" applyBorder="1" applyAlignment="1">
      <alignment wrapText="1"/>
    </xf>
    <xf numFmtId="164" fontId="15" fillId="0" borderId="29" xfId="0" applyNumberFormat="1" applyFont="1" applyBorder="1"/>
    <xf numFmtId="164" fontId="15" fillId="0" borderId="0" xfId="0" applyNumberFormat="1" applyFont="1"/>
    <xf numFmtId="0" fontId="15" fillId="0" borderId="0" xfId="0" applyFont="1" applyAlignment="1">
      <alignment wrapText="1"/>
    </xf>
    <xf numFmtId="4" fontId="15" fillId="0" borderId="0" xfId="0" applyNumberFormat="1" applyFont="1"/>
    <xf numFmtId="4" fontId="15" fillId="0" borderId="0" xfId="0" applyNumberFormat="1" applyFont="1" applyBorder="1" applyAlignment="1" applyProtection="1">
      <alignment vertical="center"/>
    </xf>
    <xf numFmtId="0" fontId="15" fillId="0" borderId="0" xfId="0" applyFont="1" applyBorder="1" applyAlignment="1" applyProtection="1">
      <alignment horizontal="center" vertical="center" wrapText="1"/>
      <protection locked="0"/>
    </xf>
    <xf numFmtId="4" fontId="15" fillId="0" borderId="0" xfId="0" applyNumberFormat="1" applyFont="1" applyBorder="1" applyAlignment="1" applyProtection="1">
      <alignment vertical="center"/>
      <protection locked="0"/>
    </xf>
    <xf numFmtId="164" fontId="15" fillId="0" borderId="7" xfId="0" applyNumberFormat="1" applyFont="1" applyBorder="1" applyAlignment="1" applyProtection="1">
      <alignment vertical="center"/>
      <protection locked="0"/>
    </xf>
    <xf numFmtId="164" fontId="15" fillId="0" borderId="30" xfId="0" applyNumberFormat="1" applyFont="1" applyBorder="1" applyAlignment="1" applyProtection="1">
      <alignment vertical="center"/>
      <protection locked="0"/>
    </xf>
    <xf numFmtId="164" fontId="15" fillId="0" borderId="31" xfId="0" applyNumberFormat="1" applyFont="1" applyBorder="1" applyAlignment="1" applyProtection="1">
      <alignment vertical="center"/>
      <protection locked="0"/>
    </xf>
    <xf numFmtId="0" fontId="0" fillId="0" borderId="0" xfId="0" applyAlignment="1">
      <alignment wrapText="1"/>
    </xf>
    <xf numFmtId="164" fontId="15" fillId="0" borderId="37" xfId="0" applyNumberFormat="1" applyFont="1" applyBorder="1" applyAlignment="1" applyProtection="1">
      <alignment vertical="center"/>
      <protection locked="0"/>
    </xf>
    <xf numFmtId="164" fontId="16" fillId="0" borderId="28" xfId="0" applyNumberFormat="1" applyFont="1" applyBorder="1"/>
    <xf numFmtId="164" fontId="15" fillId="0" borderId="0" xfId="0" applyNumberFormat="1" applyFont="1" applyBorder="1" applyAlignment="1" applyProtection="1">
      <alignment vertical="center"/>
    </xf>
    <xf numFmtId="0" fontId="16" fillId="0" borderId="0" xfId="0" applyFont="1"/>
    <xf numFmtId="0" fontId="5" fillId="0" borderId="1" xfId="0" applyFont="1" applyBorder="1" applyAlignment="1">
      <alignment horizontal="justify" vertical="center" wrapText="1"/>
    </xf>
    <xf numFmtId="0" fontId="1" fillId="2" borderId="0" xfId="0" applyFont="1" applyFill="1" applyBorder="1" applyAlignment="1">
      <alignment horizontal="center" vertical="center" wrapText="1"/>
    </xf>
    <xf numFmtId="0" fontId="2" fillId="0" borderId="0" xfId="0" applyFont="1" applyBorder="1" applyAlignment="1">
      <alignment horizontal="justify" vertical="center" wrapText="1"/>
    </xf>
    <xf numFmtId="0" fontId="1" fillId="0" borderId="0" xfId="0" applyFont="1" applyBorder="1" applyAlignment="1">
      <alignment horizontal="center" vertical="center" wrapText="1"/>
    </xf>
    <xf numFmtId="0" fontId="4" fillId="2" borderId="1" xfId="0" applyFont="1" applyFill="1" applyBorder="1" applyAlignment="1">
      <alignment horizontal="center" vertical="center" wrapText="1"/>
    </xf>
    <xf numFmtId="0" fontId="6" fillId="0" borderId="2" xfId="0" applyFont="1" applyBorder="1" applyAlignment="1">
      <alignment horizontal="justify"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10" fillId="0" borderId="3" xfId="0" applyFont="1" applyFill="1" applyBorder="1" applyAlignment="1">
      <alignment horizontal="center" vertical="center" wrapText="1"/>
    </xf>
    <xf numFmtId="0" fontId="11" fillId="0" borderId="1" xfId="0" applyFont="1" applyBorder="1" applyAlignment="1">
      <alignment horizontal="justify"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justify" vertical="center" wrapText="1"/>
    </xf>
    <xf numFmtId="4" fontId="0" fillId="0" borderId="1" xfId="0" applyNumberFormat="1" applyFont="1" applyBorder="1" applyAlignment="1" applyProtection="1">
      <alignment horizontal="left" vertical="center"/>
    </xf>
    <xf numFmtId="0" fontId="0" fillId="0" borderId="1" xfId="0" applyFont="1" applyBorder="1" applyAlignment="1">
      <alignment horizontal="justify" vertical="center" wrapText="1"/>
    </xf>
    <xf numFmtId="0" fontId="16" fillId="0" borderId="8" xfId="0" applyFont="1" applyBorder="1" applyAlignment="1" applyProtection="1">
      <alignment horizontal="center" vertical="center" wrapText="1"/>
    </xf>
    <xf numFmtId="4" fontId="16" fillId="0" borderId="11" xfId="0" applyNumberFormat="1"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1" fontId="15" fillId="0" borderId="1" xfId="0" applyNumberFormat="1" applyFont="1" applyBorder="1" applyAlignment="1" applyProtection="1">
      <alignment horizontal="center" vertical="center"/>
      <protection locked="0"/>
    </xf>
    <xf numFmtId="1" fontId="15" fillId="0" borderId="15" xfId="0" applyNumberFormat="1" applyFont="1" applyBorder="1" applyAlignment="1" applyProtection="1">
      <alignment horizontal="center" vertical="center"/>
      <protection locked="0"/>
    </xf>
    <xf numFmtId="0" fontId="15" fillId="0" borderId="4" xfId="0" applyFont="1" applyBorder="1" applyAlignment="1" applyProtection="1">
      <alignment horizontal="right" vertical="center" wrapText="1"/>
    </xf>
    <xf numFmtId="4" fontId="16" fillId="0" borderId="5" xfId="0" applyNumberFormat="1" applyFont="1" applyBorder="1" applyAlignment="1" applyProtection="1">
      <alignment horizontal="center" vertical="center"/>
      <protection locked="0"/>
    </xf>
    <xf numFmtId="0" fontId="16"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4" fontId="16" fillId="0" borderId="5" xfId="0" applyNumberFormat="1" applyFont="1" applyBorder="1" applyAlignment="1" applyProtection="1">
      <alignment horizontal="center" vertical="center"/>
    </xf>
    <xf numFmtId="0" fontId="16" fillId="0" borderId="7" xfId="0" applyFont="1" applyBorder="1" applyAlignment="1" applyProtection="1">
      <alignment horizontal="center" vertical="center" wrapText="1"/>
    </xf>
    <xf numFmtId="4" fontId="16" fillId="0" borderId="9" xfId="0" applyNumberFormat="1" applyFont="1" applyBorder="1" applyAlignment="1" applyProtection="1">
      <alignment horizontal="center" vertical="center"/>
    </xf>
    <xf numFmtId="0" fontId="15" fillId="0" borderId="19" xfId="0" applyFont="1" applyFill="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1" fontId="15" fillId="0" borderId="1" xfId="0" applyNumberFormat="1" applyFont="1" applyFill="1" applyBorder="1" applyAlignment="1" applyProtection="1">
      <alignment horizontal="center" vertical="center"/>
      <protection locked="0"/>
    </xf>
    <xf numFmtId="0" fontId="15" fillId="0" borderId="19" xfId="0" applyFont="1" applyBorder="1" applyAlignment="1" applyProtection="1">
      <alignment horizontal="left" vertical="center"/>
      <protection locked="0"/>
    </xf>
    <xf numFmtId="0" fontId="15" fillId="0" borderId="21" xfId="0" applyFont="1" applyBorder="1" applyAlignment="1" applyProtection="1">
      <alignment horizontal="right" vertical="center"/>
    </xf>
    <xf numFmtId="4" fontId="15" fillId="0" borderId="22" xfId="0" applyNumberFormat="1" applyFont="1" applyBorder="1" applyAlignment="1" applyProtection="1">
      <alignment horizontal="right" vertical="center"/>
    </xf>
    <xf numFmtId="0" fontId="15" fillId="0" borderId="21" xfId="0" applyFont="1" applyBorder="1" applyAlignment="1" applyProtection="1">
      <alignment horizontal="left" vertical="center"/>
      <protection locked="0"/>
    </xf>
    <xf numFmtId="0" fontId="15" fillId="0" borderId="0" xfId="0" applyFont="1" applyBorder="1" applyAlignment="1" applyProtection="1">
      <alignment horizontal="center" vertical="center" wrapText="1"/>
    </xf>
    <xf numFmtId="4" fontId="15" fillId="0" borderId="0" xfId="0" applyNumberFormat="1" applyFont="1" applyBorder="1" applyAlignment="1" applyProtection="1">
      <alignment vertical="center"/>
    </xf>
    <xf numFmtId="0" fontId="15" fillId="0" borderId="14" xfId="0" applyFont="1" applyBorder="1" applyAlignment="1" applyProtection="1">
      <alignment horizontal="center" vertical="center" wrapText="1"/>
    </xf>
    <xf numFmtId="0" fontId="15" fillId="0" borderId="17" xfId="0" applyFont="1" applyBorder="1" applyAlignment="1" applyProtection="1">
      <alignment horizontal="left" vertical="center"/>
      <protection locked="0"/>
    </xf>
    <xf numFmtId="0" fontId="15" fillId="0" borderId="14" xfId="0" applyFont="1" applyBorder="1" applyAlignment="1" applyProtection="1">
      <alignment horizontal="left" vertical="center" wrapText="1"/>
    </xf>
    <xf numFmtId="1" fontId="15" fillId="0" borderId="39" xfId="0" applyNumberFormat="1" applyFont="1" applyBorder="1" applyAlignment="1" applyProtection="1">
      <alignment horizontal="center" vertical="center"/>
      <protection locked="0"/>
    </xf>
    <xf numFmtId="1" fontId="15" fillId="0" borderId="38" xfId="0" applyNumberFormat="1" applyFont="1" applyBorder="1" applyAlignment="1" applyProtection="1">
      <alignment horizontal="center" vertical="center"/>
      <protection locked="0"/>
    </xf>
    <xf numFmtId="4" fontId="16" fillId="0" borderId="5" xfId="0" applyNumberFormat="1" applyFont="1" applyBorder="1" applyAlignment="1" applyProtection="1">
      <alignment horizontal="center" vertical="center" wrapText="1"/>
    </xf>
    <xf numFmtId="0" fontId="16" fillId="0" borderId="8" xfId="0" applyFont="1" applyBorder="1" applyAlignment="1" applyProtection="1">
      <alignment horizontal="center" vertical="center" wrapText="1"/>
      <protection locked="0"/>
    </xf>
    <xf numFmtId="4" fontId="16" fillId="0" borderId="11"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protection locked="0"/>
    </xf>
    <xf numFmtId="0" fontId="15" fillId="0" borderId="21" xfId="0" applyFont="1" applyBorder="1" applyAlignment="1" applyProtection="1">
      <alignment horizontal="right" vertical="center"/>
      <protection locked="0"/>
    </xf>
    <xf numFmtId="4" fontId="15" fillId="0" borderId="22" xfId="0" applyNumberFormat="1" applyFont="1" applyBorder="1" applyAlignment="1" applyProtection="1">
      <alignment horizontal="right" vertical="center"/>
      <protection locked="0"/>
    </xf>
    <xf numFmtId="0" fontId="15" fillId="0" borderId="0" xfId="0" applyFont="1" applyBorder="1" applyAlignment="1" applyProtection="1">
      <alignment horizontal="center" vertical="center" wrapText="1"/>
      <protection locked="0"/>
    </xf>
    <xf numFmtId="4" fontId="15" fillId="0" borderId="0" xfId="0" applyNumberFormat="1" applyFont="1" applyBorder="1" applyAlignment="1" applyProtection="1">
      <alignment vertical="center"/>
      <protection locked="0"/>
    </xf>
    <xf numFmtId="4" fontId="16" fillId="0" borderId="5" xfId="0" applyNumberFormat="1" applyFont="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4" fontId="16" fillId="0" borderId="30" xfId="0" applyNumberFormat="1"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4" fontId="16" fillId="0" borderId="33" xfId="0" applyNumberFormat="1" applyFont="1" applyBorder="1" applyAlignment="1" applyProtection="1">
      <alignment horizontal="center" vertical="center"/>
      <protection locked="0"/>
    </xf>
    <xf numFmtId="1" fontId="15" fillId="0" borderId="36" xfId="0" applyNumberFormat="1" applyFont="1" applyBorder="1" applyAlignment="1" applyProtection="1">
      <alignment horizontal="center" vertical="center"/>
      <protection locked="0"/>
    </xf>
    <xf numFmtId="1" fontId="15" fillId="0" borderId="35" xfId="0" applyNumberFormat="1" applyFont="1" applyBorder="1" applyAlignment="1" applyProtection="1">
      <alignment horizontal="center" vertical="center"/>
      <protection locked="0"/>
    </xf>
    <xf numFmtId="0" fontId="15" fillId="0" borderId="28" xfId="0" applyFont="1" applyBorder="1" applyAlignment="1">
      <alignment horizontal="left" vertical="center" wrapText="1"/>
    </xf>
    <xf numFmtId="164" fontId="16" fillId="0" borderId="28" xfId="0" applyNumberFormat="1" applyFont="1" applyBorder="1" applyAlignment="1">
      <alignment horizontal="center" vertical="center"/>
    </xf>
    <xf numFmtId="4" fontId="15" fillId="0" borderId="28" xfId="0" applyNumberFormat="1" applyFont="1" applyBorder="1" applyAlignment="1">
      <alignment horizontal="left" vertical="center"/>
    </xf>
    <xf numFmtId="0" fontId="15" fillId="0" borderId="34"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5" fillId="0" borderId="14" xfId="0" applyFont="1" applyBorder="1" applyAlignment="1">
      <alignment horizontal="center" vertical="center" wrapText="1"/>
    </xf>
    <xf numFmtId="1" fontId="15" fillId="0" borderId="30" xfId="0" applyNumberFormat="1" applyFont="1" applyBorder="1" applyAlignment="1" applyProtection="1">
      <alignment horizontal="center" vertical="center"/>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34" zoomScale="82" zoomScaleNormal="82" workbookViewId="0">
      <selection activeCell="A20" sqref="A20:I20"/>
    </sheetView>
  </sheetViews>
  <sheetFormatPr defaultColWidth="9" defaultRowHeight="13.2" x14ac:dyDescent="0.25"/>
  <cols>
    <col min="1" max="5" width="9.109375" style="1" customWidth="1"/>
    <col min="6" max="6" width="1.6640625" style="1" customWidth="1"/>
    <col min="7" max="7" width="0.109375" style="1" customWidth="1"/>
    <col min="8" max="8" width="1.44140625" style="1" customWidth="1"/>
    <col min="9" max="9" width="36.6640625" style="1" customWidth="1"/>
  </cols>
  <sheetData>
    <row r="1" spans="1:9" ht="25.5" customHeight="1" x14ac:dyDescent="0.25">
      <c r="A1" s="72" t="s">
        <v>0</v>
      </c>
      <c r="B1" s="72"/>
      <c r="C1" s="72"/>
      <c r="D1" s="72"/>
      <c r="E1" s="72"/>
      <c r="F1" s="72"/>
      <c r="G1" s="72"/>
      <c r="H1" s="72"/>
      <c r="I1" s="72"/>
    </row>
    <row r="2" spans="1:9" ht="50.25" customHeight="1" x14ac:dyDescent="0.25">
      <c r="A2" s="73" t="s">
        <v>1</v>
      </c>
      <c r="B2" s="73"/>
      <c r="C2" s="73"/>
      <c r="D2" s="73"/>
      <c r="E2" s="73"/>
      <c r="F2" s="73"/>
      <c r="G2" s="73"/>
      <c r="H2" s="73"/>
      <c r="I2" s="73"/>
    </row>
    <row r="3" spans="1:9" ht="49.5" customHeight="1" x14ac:dyDescent="0.25">
      <c r="A3" s="74" t="s">
        <v>2</v>
      </c>
      <c r="B3" s="74"/>
      <c r="C3" s="74"/>
      <c r="D3" s="74"/>
      <c r="E3" s="74"/>
      <c r="F3" s="74"/>
      <c r="G3" s="74"/>
      <c r="H3" s="74"/>
      <c r="I3" s="74"/>
    </row>
    <row r="4" spans="1:9" ht="17.25" customHeight="1" x14ac:dyDescent="0.25">
      <c r="A4" s="2"/>
      <c r="B4" s="2"/>
      <c r="C4" s="2"/>
      <c r="D4" s="2"/>
      <c r="E4" s="2"/>
      <c r="F4" s="2"/>
      <c r="G4" s="2"/>
      <c r="H4" s="2"/>
      <c r="I4" s="2"/>
    </row>
    <row r="5" spans="1:9" ht="30" customHeight="1" x14ac:dyDescent="0.25">
      <c r="A5" s="75" t="s">
        <v>3</v>
      </c>
      <c r="B5" s="75"/>
      <c r="C5" s="75"/>
      <c r="D5" s="75"/>
      <c r="E5" s="75"/>
      <c r="F5" s="75"/>
      <c r="G5" s="75"/>
      <c r="H5" s="75"/>
      <c r="I5" s="75"/>
    </row>
    <row r="6" spans="1:9" ht="84" customHeight="1" x14ac:dyDescent="0.25">
      <c r="A6" s="71" t="s">
        <v>4</v>
      </c>
      <c r="B6" s="71"/>
      <c r="C6" s="71"/>
      <c r="D6" s="71"/>
      <c r="E6" s="71"/>
      <c r="F6" s="71"/>
      <c r="G6" s="71"/>
      <c r="H6" s="71"/>
      <c r="I6" s="71"/>
    </row>
    <row r="7" spans="1:9" ht="57" customHeight="1" x14ac:dyDescent="0.25">
      <c r="A7" s="71" t="s">
        <v>5</v>
      </c>
      <c r="B7" s="71"/>
      <c r="C7" s="71"/>
      <c r="D7" s="71"/>
      <c r="E7" s="71"/>
      <c r="F7" s="71"/>
      <c r="G7" s="71"/>
      <c r="H7" s="71"/>
      <c r="I7" s="71"/>
    </row>
    <row r="8" spans="1:9" ht="111" customHeight="1" x14ac:dyDescent="0.25">
      <c r="A8" s="76" t="s">
        <v>6</v>
      </c>
      <c r="B8" s="76"/>
      <c r="C8" s="76"/>
      <c r="D8" s="76"/>
      <c r="E8" s="76"/>
      <c r="F8" s="76"/>
      <c r="G8" s="76"/>
      <c r="H8" s="76"/>
      <c r="I8" s="76"/>
    </row>
    <row r="9" spans="1:9" ht="16.5" customHeight="1" x14ac:dyDescent="0.25">
      <c r="A9" s="3"/>
      <c r="B9" s="3"/>
      <c r="C9" s="3"/>
      <c r="D9" s="3"/>
      <c r="E9" s="3"/>
      <c r="F9" s="3"/>
      <c r="G9" s="3"/>
      <c r="H9" s="3"/>
      <c r="I9" s="3"/>
    </row>
    <row r="10" spans="1:9" ht="30" customHeight="1" x14ac:dyDescent="0.25">
      <c r="A10" s="77" t="s">
        <v>7</v>
      </c>
      <c r="B10" s="77"/>
      <c r="C10" s="77"/>
      <c r="D10" s="77"/>
      <c r="E10" s="77"/>
      <c r="F10" s="77"/>
      <c r="G10" s="77"/>
      <c r="H10" s="77"/>
      <c r="I10" s="77"/>
    </row>
    <row r="11" spans="1:9" ht="44.25" customHeight="1" x14ac:dyDescent="0.25">
      <c r="A11" s="78" t="s">
        <v>8</v>
      </c>
      <c r="B11" s="78"/>
      <c r="C11" s="78"/>
      <c r="D11" s="78"/>
      <c r="E11" s="78"/>
      <c r="F11" s="78"/>
      <c r="G11" s="78"/>
      <c r="H11" s="78"/>
      <c r="I11" s="78"/>
    </row>
    <row r="12" spans="1:9" ht="39.75" customHeight="1" x14ac:dyDescent="0.25">
      <c r="A12" s="78" t="s">
        <v>9</v>
      </c>
      <c r="B12" s="78"/>
      <c r="C12" s="78"/>
      <c r="D12" s="78"/>
      <c r="E12" s="78"/>
      <c r="F12" s="78"/>
      <c r="G12" s="78"/>
      <c r="H12" s="78"/>
      <c r="I12" s="78"/>
    </row>
    <row r="13" spans="1:9" x14ac:dyDescent="0.25">
      <c r="A13" s="3"/>
      <c r="B13" s="3"/>
      <c r="C13" s="3"/>
      <c r="D13" s="3"/>
      <c r="E13" s="3"/>
      <c r="F13" s="3"/>
      <c r="G13" s="3"/>
      <c r="H13" s="3"/>
      <c r="I13" s="3"/>
    </row>
    <row r="14" spans="1:9" ht="33" customHeight="1" x14ac:dyDescent="0.25">
      <c r="A14" s="79" t="s">
        <v>10</v>
      </c>
      <c r="B14" s="79"/>
      <c r="C14" s="79"/>
      <c r="D14" s="79"/>
      <c r="E14" s="79"/>
      <c r="F14" s="79"/>
      <c r="G14" s="79"/>
      <c r="H14" s="79"/>
      <c r="I14" s="79"/>
    </row>
    <row r="15" spans="1:9" ht="27" customHeight="1" x14ac:dyDescent="0.25">
      <c r="A15" s="80" t="s">
        <v>11</v>
      </c>
      <c r="B15" s="80"/>
      <c r="C15" s="80"/>
      <c r="D15" s="80"/>
      <c r="E15" s="80"/>
      <c r="F15" s="80"/>
      <c r="G15" s="80"/>
      <c r="H15" s="80"/>
      <c r="I15" s="80"/>
    </row>
    <row r="16" spans="1:9" ht="32.25" customHeight="1" x14ac:dyDescent="0.25">
      <c r="A16" s="80" t="s">
        <v>12</v>
      </c>
      <c r="B16" s="80"/>
      <c r="C16" s="80"/>
      <c r="D16" s="80"/>
      <c r="E16" s="80"/>
      <c r="F16" s="80"/>
      <c r="G16" s="80"/>
      <c r="H16" s="80"/>
      <c r="I16" s="80"/>
    </row>
    <row r="17" spans="1:9" ht="70.95" customHeight="1" x14ac:dyDescent="0.25">
      <c r="A17" s="80" t="s">
        <v>13</v>
      </c>
      <c r="B17" s="80"/>
      <c r="C17" s="80"/>
      <c r="D17" s="80"/>
      <c r="E17" s="80"/>
      <c r="F17" s="80"/>
      <c r="G17" s="80"/>
      <c r="H17" s="80"/>
      <c r="I17" s="80"/>
    </row>
    <row r="18" spans="1:9" s="4" customFormat="1" ht="13.5" customHeight="1" x14ac:dyDescent="0.25">
      <c r="A18" s="3"/>
      <c r="B18" s="3"/>
      <c r="C18" s="3"/>
      <c r="D18" s="3"/>
      <c r="E18" s="3"/>
      <c r="F18" s="3"/>
      <c r="G18" s="3"/>
      <c r="H18" s="3"/>
      <c r="I18" s="3"/>
    </row>
    <row r="19" spans="1:9" ht="35.25" customHeight="1" x14ac:dyDescent="0.25">
      <c r="A19" s="81" t="s">
        <v>14</v>
      </c>
      <c r="B19" s="81"/>
      <c r="C19" s="81"/>
      <c r="D19" s="81"/>
      <c r="E19" s="81"/>
      <c r="F19" s="81"/>
      <c r="G19" s="81"/>
      <c r="H19" s="81"/>
      <c r="I19" s="81"/>
    </row>
    <row r="20" spans="1:9" ht="45" customHeight="1" x14ac:dyDescent="0.25">
      <c r="A20" s="82" t="s">
        <v>15</v>
      </c>
      <c r="B20" s="82"/>
      <c r="C20" s="82"/>
      <c r="D20" s="82"/>
      <c r="E20" s="82"/>
      <c r="F20" s="82"/>
      <c r="G20" s="82"/>
      <c r="H20" s="82"/>
      <c r="I20" s="82"/>
    </row>
    <row r="21" spans="1:9" ht="45" customHeight="1" x14ac:dyDescent="0.25">
      <c r="A21" s="82" t="s">
        <v>16</v>
      </c>
      <c r="B21" s="82"/>
      <c r="C21" s="82"/>
      <c r="D21" s="82"/>
      <c r="E21" s="82"/>
      <c r="F21" s="82"/>
      <c r="G21" s="82"/>
      <c r="H21" s="82"/>
      <c r="I21" s="82"/>
    </row>
    <row r="22" spans="1:9" x14ac:dyDescent="0.25">
      <c r="A22" s="5"/>
      <c r="B22" s="5"/>
      <c r="C22" s="5"/>
      <c r="D22" s="5"/>
      <c r="E22" s="5"/>
      <c r="F22" s="5"/>
      <c r="G22" s="5"/>
      <c r="H22" s="5"/>
      <c r="I22" s="5"/>
    </row>
    <row r="23" spans="1:9" ht="18" customHeight="1" x14ac:dyDescent="0.25">
      <c r="A23" s="74" t="s">
        <v>17</v>
      </c>
      <c r="B23" s="74"/>
      <c r="C23" s="74"/>
      <c r="D23" s="74"/>
      <c r="E23" s="74"/>
      <c r="F23" s="74"/>
      <c r="G23" s="74"/>
      <c r="H23" s="74"/>
      <c r="I23" s="74"/>
    </row>
    <row r="24" spans="1:9" ht="12.75" customHeight="1" x14ac:dyDescent="0.25">
      <c r="A24" s="6">
        <v>1</v>
      </c>
      <c r="B24" s="83" t="s">
        <v>18</v>
      </c>
      <c r="C24" s="83"/>
      <c r="D24" s="83"/>
      <c r="E24" s="83"/>
      <c r="F24" s="83"/>
      <c r="G24" s="83"/>
      <c r="H24" s="83"/>
      <c r="I24" s="83"/>
    </row>
    <row r="25" spans="1:9" x14ac:dyDescent="0.25">
      <c r="A25" s="6">
        <v>2</v>
      </c>
      <c r="B25" s="83" t="s">
        <v>19</v>
      </c>
      <c r="C25" s="83"/>
      <c r="D25" s="83"/>
      <c r="E25" s="83"/>
      <c r="F25" s="83"/>
      <c r="G25" s="83"/>
      <c r="H25" s="83"/>
      <c r="I25" s="83"/>
    </row>
    <row r="26" spans="1:9" ht="180.75" customHeight="1" x14ac:dyDescent="0.25">
      <c r="A26" s="6">
        <v>3</v>
      </c>
      <c r="B26" s="84" t="s">
        <v>20</v>
      </c>
      <c r="C26" s="84"/>
      <c r="D26" s="84"/>
      <c r="E26" s="84"/>
      <c r="F26" s="84"/>
      <c r="G26" s="84"/>
      <c r="H26" s="84"/>
      <c r="I26" s="7" t="s">
        <v>21</v>
      </c>
    </row>
    <row r="27" spans="1:9" ht="12.75" customHeight="1" x14ac:dyDescent="0.25">
      <c r="A27" s="6">
        <v>4</v>
      </c>
      <c r="B27" s="83" t="s">
        <v>22</v>
      </c>
      <c r="C27" s="83"/>
      <c r="D27" s="83"/>
      <c r="E27" s="83"/>
      <c r="F27" s="83"/>
      <c r="G27" s="83"/>
      <c r="H27" s="83"/>
      <c r="I27" s="83"/>
    </row>
    <row r="28" spans="1:9" x14ac:dyDescent="0.25">
      <c r="A28" s="6">
        <v>5</v>
      </c>
      <c r="B28" s="83" t="s">
        <v>23</v>
      </c>
      <c r="C28" s="83"/>
      <c r="D28" s="83"/>
      <c r="E28" s="83"/>
      <c r="F28" s="83"/>
      <c r="G28" s="83"/>
      <c r="H28" s="83"/>
      <c r="I28" s="83"/>
    </row>
    <row r="29" spans="1:9" ht="12.75" customHeight="1" x14ac:dyDescent="0.25">
      <c r="A29" s="6">
        <v>6</v>
      </c>
      <c r="B29" s="83" t="s">
        <v>24</v>
      </c>
      <c r="C29" s="83"/>
      <c r="D29" s="83"/>
      <c r="E29" s="83"/>
      <c r="F29" s="83"/>
      <c r="G29" s="83"/>
      <c r="H29" s="83"/>
      <c r="I29" s="83"/>
    </row>
    <row r="30" spans="1:9" x14ac:dyDescent="0.25">
      <c r="A30" s="6">
        <v>7</v>
      </c>
      <c r="B30" s="83" t="s">
        <v>25</v>
      </c>
      <c r="C30" s="83"/>
      <c r="D30" s="83"/>
      <c r="E30" s="83"/>
      <c r="F30" s="83"/>
      <c r="G30" s="83"/>
      <c r="H30" s="83"/>
      <c r="I30" s="83"/>
    </row>
    <row r="31" spans="1:9" x14ac:dyDescent="0.25">
      <c r="A31" s="6">
        <v>8</v>
      </c>
      <c r="B31" s="83" t="s">
        <v>26</v>
      </c>
      <c r="C31" s="83"/>
      <c r="D31" s="83"/>
      <c r="E31" s="83"/>
      <c r="F31" s="83"/>
      <c r="G31" s="83"/>
      <c r="H31" s="83"/>
      <c r="I31" s="83"/>
    </row>
  </sheetData>
  <sheetProtection selectLockedCells="1" selectUnlockedCells="1"/>
  <mergeCells count="26">
    <mergeCell ref="B30:I30"/>
    <mergeCell ref="B31:I31"/>
    <mergeCell ref="B24:I24"/>
    <mergeCell ref="B25:I25"/>
    <mergeCell ref="B26:H26"/>
    <mergeCell ref="B27:I27"/>
    <mergeCell ref="B28:I28"/>
    <mergeCell ref="B29:I29"/>
    <mergeCell ref="A23:I23"/>
    <mergeCell ref="A8:I8"/>
    <mergeCell ref="A10:I10"/>
    <mergeCell ref="A11:I11"/>
    <mergeCell ref="A12:I12"/>
    <mergeCell ref="A14:I14"/>
    <mergeCell ref="A15:I15"/>
    <mergeCell ref="A16:I16"/>
    <mergeCell ref="A17:I17"/>
    <mergeCell ref="A19:I19"/>
    <mergeCell ref="A20:I20"/>
    <mergeCell ref="A21:I21"/>
    <mergeCell ref="A7:I7"/>
    <mergeCell ref="A1:I1"/>
    <mergeCell ref="A2:I2"/>
    <mergeCell ref="A3:I3"/>
    <mergeCell ref="A5:I5"/>
    <mergeCell ref="A6:I6"/>
  </mergeCells>
  <pageMargins left="0.74791666666666667" right="0.74791666666666667" top="0.98402777777777772" bottom="0.98402777777777772"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0"/>
  <sheetViews>
    <sheetView tabSelected="1" topLeftCell="A289" zoomScale="120" zoomScaleNormal="120" workbookViewId="0">
      <selection activeCell="F309" sqref="F309"/>
    </sheetView>
  </sheetViews>
  <sheetFormatPr defaultColWidth="9" defaultRowHeight="13.8" x14ac:dyDescent="0.25"/>
  <cols>
    <col min="1" max="1" width="4.6640625" style="51" customWidth="1"/>
    <col min="2" max="2" width="13.109375" style="58" customWidth="1"/>
    <col min="3" max="3" width="16.6640625" style="59" customWidth="1"/>
    <col min="4" max="4" width="4.6640625" style="59" customWidth="1"/>
    <col min="5" max="5" width="14.109375" style="58" customWidth="1"/>
    <col min="6" max="6" width="16.6640625" style="57" customWidth="1"/>
    <col min="7" max="7" width="2.33203125" style="57" customWidth="1"/>
    <col min="8" max="8" width="4.6640625" style="51" customWidth="1"/>
    <col min="9" max="9" width="13.33203125" style="51" customWidth="1"/>
    <col min="10" max="10" width="20.44140625" style="51" customWidth="1"/>
  </cols>
  <sheetData>
    <row r="1" spans="1:14" ht="24" customHeight="1" x14ac:dyDescent="0.25">
      <c r="A1" s="91" t="s">
        <v>27</v>
      </c>
      <c r="B1" s="91"/>
      <c r="C1" s="92" t="s">
        <v>48</v>
      </c>
      <c r="D1" s="92"/>
      <c r="E1" s="92"/>
      <c r="F1" s="92"/>
      <c r="G1" s="92"/>
      <c r="H1" s="92"/>
      <c r="I1" s="92"/>
      <c r="J1" s="92"/>
    </row>
    <row r="2" spans="1:14" x14ac:dyDescent="0.25">
      <c r="A2" s="9"/>
      <c r="B2" s="10"/>
      <c r="C2" s="11"/>
      <c r="D2" s="11"/>
      <c r="E2" s="10"/>
      <c r="F2" s="12"/>
      <c r="G2" s="12"/>
      <c r="H2" s="9"/>
      <c r="I2" s="9"/>
      <c r="J2" s="9"/>
    </row>
    <row r="3" spans="1:14" ht="69.75" customHeight="1" x14ac:dyDescent="0.25">
      <c r="A3" s="93" t="s">
        <v>28</v>
      </c>
      <c r="B3" s="93"/>
      <c r="C3" s="93"/>
      <c r="D3" s="93"/>
      <c r="E3" s="93"/>
      <c r="F3" s="93"/>
      <c r="G3" s="93"/>
      <c r="H3" s="93"/>
      <c r="I3" s="93"/>
      <c r="J3" s="93"/>
    </row>
    <row r="4" spans="1:14" ht="19.5" customHeight="1" x14ac:dyDescent="0.25">
      <c r="A4" s="13"/>
      <c r="B4" s="13"/>
      <c r="C4" s="13"/>
      <c r="D4" s="13"/>
      <c r="E4" s="13"/>
      <c r="F4" s="13"/>
      <c r="G4" s="13"/>
      <c r="H4" s="13"/>
      <c r="I4" s="13"/>
      <c r="J4" s="13"/>
    </row>
    <row r="5" spans="1:14" x14ac:dyDescent="0.25">
      <c r="A5" s="14"/>
      <c r="B5" s="15"/>
      <c r="C5" s="62"/>
      <c r="D5" s="62"/>
      <c r="E5" s="15"/>
      <c r="F5" s="16"/>
      <c r="G5" s="16"/>
      <c r="H5" s="14"/>
      <c r="I5" s="9"/>
      <c r="J5" s="9"/>
    </row>
    <row r="6" spans="1:14" ht="28.2" customHeight="1" x14ac:dyDescent="0.25">
      <c r="A6" s="94" t="s">
        <v>29</v>
      </c>
      <c r="B6" s="94"/>
      <c r="C6" s="95" t="s">
        <v>18</v>
      </c>
      <c r="D6" s="95"/>
      <c r="E6" s="95"/>
      <c r="F6" s="95"/>
      <c r="G6" s="17"/>
      <c r="H6" s="96" t="s">
        <v>30</v>
      </c>
      <c r="I6" s="96"/>
      <c r="J6" s="96"/>
      <c r="N6" t="s">
        <v>31</v>
      </c>
    </row>
    <row r="7" spans="1:14" ht="14.1" customHeight="1" x14ac:dyDescent="0.25">
      <c r="A7" s="85" t="s">
        <v>3</v>
      </c>
      <c r="B7" s="85"/>
      <c r="C7" s="85"/>
      <c r="D7" s="97" t="s">
        <v>7</v>
      </c>
      <c r="E7" s="97"/>
      <c r="F7" s="97"/>
      <c r="G7" s="18"/>
      <c r="H7" s="96"/>
      <c r="I7" s="96"/>
      <c r="J7" s="96"/>
    </row>
    <row r="8" spans="1:14" ht="13.5" customHeight="1" thickBot="1" x14ac:dyDescent="0.3">
      <c r="A8" s="85" t="s">
        <v>32</v>
      </c>
      <c r="B8" s="85"/>
      <c r="C8" s="19" t="s">
        <v>33</v>
      </c>
      <c r="D8" s="86" t="s">
        <v>32</v>
      </c>
      <c r="E8" s="86"/>
      <c r="F8" s="20" t="s">
        <v>33</v>
      </c>
      <c r="G8" s="18"/>
      <c r="H8" s="87" t="s">
        <v>34</v>
      </c>
      <c r="I8" s="87"/>
      <c r="J8" s="21" t="s">
        <v>33</v>
      </c>
    </row>
    <row r="9" spans="1:14" ht="31.95" customHeight="1" x14ac:dyDescent="0.25">
      <c r="A9" s="88" t="s">
        <v>35</v>
      </c>
      <c r="B9" s="88"/>
      <c r="C9" s="35">
        <v>42741.2</v>
      </c>
      <c r="D9" s="89" t="s">
        <v>50</v>
      </c>
      <c r="E9" s="89"/>
      <c r="F9" s="22">
        <v>8835.31</v>
      </c>
      <c r="G9" s="16"/>
      <c r="H9" s="90" t="s">
        <v>56</v>
      </c>
      <c r="I9" s="90"/>
      <c r="J9" s="23">
        <f>F20</f>
        <v>29.999999999992724</v>
      </c>
    </row>
    <row r="10" spans="1:14" ht="16.95" customHeight="1" x14ac:dyDescent="0.25">
      <c r="A10" s="99" t="s">
        <v>49</v>
      </c>
      <c r="B10" s="99"/>
      <c r="C10" s="26">
        <v>28408.12</v>
      </c>
      <c r="D10" s="89" t="s">
        <v>51</v>
      </c>
      <c r="E10" s="89"/>
      <c r="F10" s="25">
        <v>549.12</v>
      </c>
      <c r="G10" s="16"/>
      <c r="H10" s="101"/>
      <c r="I10" s="101"/>
      <c r="J10" s="25"/>
    </row>
    <row r="11" spans="1:14" ht="12.75" customHeight="1" thickBot="1" x14ac:dyDescent="0.3">
      <c r="A11" s="98"/>
      <c r="B11" s="98"/>
      <c r="C11" s="24"/>
      <c r="D11" s="89" t="s">
        <v>52</v>
      </c>
      <c r="E11" s="89"/>
      <c r="F11" s="25">
        <v>16093.4</v>
      </c>
      <c r="G11" s="16"/>
      <c r="H11" s="101"/>
      <c r="I11" s="101"/>
      <c r="J11" s="25"/>
    </row>
    <row r="12" spans="1:14" ht="12.75" customHeight="1" x14ac:dyDescent="0.25">
      <c r="A12" s="98"/>
      <c r="B12" s="98"/>
      <c r="C12" s="24"/>
      <c r="D12" s="90" t="s">
        <v>53</v>
      </c>
      <c r="E12" s="90"/>
      <c r="F12" s="25">
        <v>2920</v>
      </c>
      <c r="G12" s="16"/>
      <c r="H12" s="99"/>
      <c r="I12" s="99"/>
      <c r="J12" s="25"/>
    </row>
    <row r="13" spans="1:14" ht="12.75" customHeight="1" x14ac:dyDescent="0.25">
      <c r="A13" s="98"/>
      <c r="B13" s="98"/>
      <c r="C13" s="24"/>
      <c r="D13" s="100"/>
      <c r="E13" s="100"/>
      <c r="F13" s="25"/>
      <c r="G13" s="16"/>
      <c r="H13" s="99"/>
      <c r="I13" s="99"/>
      <c r="J13" s="25"/>
    </row>
    <row r="14" spans="1:14" ht="12.75" customHeight="1" x14ac:dyDescent="0.25">
      <c r="A14" s="98" t="s">
        <v>88</v>
      </c>
      <c r="B14" s="98"/>
      <c r="C14" s="24"/>
      <c r="D14" s="100"/>
      <c r="E14" s="100" t="s">
        <v>36</v>
      </c>
      <c r="F14" s="25"/>
      <c r="G14" s="16"/>
      <c r="H14" s="99"/>
      <c r="I14" s="99"/>
      <c r="J14" s="25"/>
    </row>
    <row r="15" spans="1:14" ht="12.75" customHeight="1" x14ac:dyDescent="0.25">
      <c r="A15" s="98" t="s">
        <v>89</v>
      </c>
      <c r="B15" s="98"/>
      <c r="C15" s="24">
        <v>30</v>
      </c>
      <c r="D15" s="100"/>
      <c r="E15" s="100"/>
      <c r="F15" s="25"/>
      <c r="G15" s="16"/>
      <c r="H15" s="99"/>
      <c r="I15" s="99"/>
      <c r="J15" s="25"/>
    </row>
    <row r="16" spans="1:14" ht="12.75" customHeight="1" x14ac:dyDescent="0.25">
      <c r="A16" s="99"/>
      <c r="B16" s="99"/>
      <c r="C16" s="26"/>
      <c r="D16" s="89"/>
      <c r="E16" s="89"/>
      <c r="F16" s="25"/>
      <c r="G16" s="16"/>
      <c r="H16" s="101"/>
      <c r="I16" s="101"/>
      <c r="J16" s="25"/>
    </row>
    <row r="17" spans="1:10" ht="18.899999999999999" customHeight="1" x14ac:dyDescent="0.25">
      <c r="A17" s="102" t="s">
        <v>37</v>
      </c>
      <c r="B17" s="102"/>
      <c r="C17" s="27">
        <f>SUM(C9:C16)</f>
        <v>71179.319999999992</v>
      </c>
      <c r="D17" s="103" t="s">
        <v>38</v>
      </c>
      <c r="E17" s="103"/>
      <c r="F17" s="28">
        <f>SUM(F9:F16)</f>
        <v>28397.83</v>
      </c>
      <c r="G17" s="16"/>
      <c r="H17" s="104"/>
      <c r="I17" s="104"/>
      <c r="J17" s="29"/>
    </row>
    <row r="18" spans="1:10" ht="20.25" customHeight="1" x14ac:dyDescent="0.25">
      <c r="A18" s="30"/>
      <c r="B18" s="31"/>
      <c r="C18" s="60"/>
      <c r="D18" s="105" t="s">
        <v>39</v>
      </c>
      <c r="E18" s="105"/>
      <c r="F18" s="32">
        <f>C17-F17</f>
        <v>42781.489999999991</v>
      </c>
      <c r="G18" s="16"/>
      <c r="H18" s="105" t="s">
        <v>39</v>
      </c>
      <c r="I18" s="105"/>
      <c r="J18" s="33">
        <f>SUM(J9:J17)</f>
        <v>29.999999999992724</v>
      </c>
    </row>
    <row r="19" spans="1:10" ht="15.75" customHeight="1" x14ac:dyDescent="0.25">
      <c r="A19" s="14"/>
      <c r="B19" s="15"/>
      <c r="C19" s="62"/>
      <c r="D19" s="106" t="s">
        <v>40</v>
      </c>
      <c r="E19" s="106"/>
      <c r="F19" s="34">
        <v>42751.49</v>
      </c>
      <c r="G19" s="16"/>
      <c r="H19" s="14"/>
      <c r="I19" s="9"/>
      <c r="J19" s="9"/>
    </row>
    <row r="20" spans="1:10" ht="13.5" customHeight="1" thickBot="1" x14ac:dyDescent="0.3">
      <c r="A20" s="14"/>
      <c r="B20" s="15"/>
      <c r="C20" s="62"/>
      <c r="D20" s="106" t="s">
        <v>41</v>
      </c>
      <c r="E20" s="106"/>
      <c r="F20" s="32">
        <f>F18-F19</f>
        <v>29.999999999992724</v>
      </c>
      <c r="G20" s="16"/>
      <c r="H20" s="14"/>
      <c r="I20" s="9"/>
      <c r="J20" s="9"/>
    </row>
    <row r="21" spans="1:10" ht="13.5" customHeight="1" x14ac:dyDescent="0.25">
      <c r="A21" s="14"/>
      <c r="B21" s="15"/>
      <c r="C21" s="62"/>
      <c r="D21" s="60"/>
      <c r="E21" s="60"/>
      <c r="F21" s="69"/>
      <c r="G21" s="16"/>
      <c r="H21" s="14"/>
      <c r="I21" s="9"/>
      <c r="J21" s="9"/>
    </row>
    <row r="22" spans="1:10" ht="14.4" thickBot="1" x14ac:dyDescent="0.3">
      <c r="A22" s="14"/>
      <c r="B22" s="15"/>
      <c r="C22" s="62"/>
      <c r="D22" s="62"/>
      <c r="E22" s="15"/>
      <c r="F22" s="16"/>
      <c r="G22" s="16"/>
      <c r="H22" s="14"/>
      <c r="I22" s="9"/>
      <c r="J22" s="9"/>
    </row>
    <row r="23" spans="1:10" ht="26.4" customHeight="1" x14ac:dyDescent="0.25">
      <c r="A23" s="94" t="s">
        <v>29</v>
      </c>
      <c r="B23" s="94"/>
      <c r="C23" s="95" t="s">
        <v>19</v>
      </c>
      <c r="D23" s="95"/>
      <c r="E23" s="95"/>
      <c r="F23" s="95"/>
      <c r="G23" s="17"/>
      <c r="H23" s="96" t="s">
        <v>30</v>
      </c>
      <c r="I23" s="96"/>
      <c r="J23" s="96"/>
    </row>
    <row r="24" spans="1:10" ht="14.1" customHeight="1" x14ac:dyDescent="0.25">
      <c r="A24" s="85" t="s">
        <v>3</v>
      </c>
      <c r="B24" s="85"/>
      <c r="C24" s="85"/>
      <c r="D24" s="97" t="s">
        <v>7</v>
      </c>
      <c r="E24" s="97"/>
      <c r="F24" s="97"/>
      <c r="G24" s="18"/>
      <c r="H24" s="96"/>
      <c r="I24" s="96"/>
      <c r="J24" s="96"/>
    </row>
    <row r="25" spans="1:10" ht="13.5" customHeight="1" thickBot="1" x14ac:dyDescent="0.3">
      <c r="A25" s="85" t="s">
        <v>32</v>
      </c>
      <c r="B25" s="85"/>
      <c r="C25" s="19" t="s">
        <v>33</v>
      </c>
      <c r="D25" s="86" t="s">
        <v>32</v>
      </c>
      <c r="E25" s="86"/>
      <c r="F25" s="20" t="s">
        <v>33</v>
      </c>
      <c r="G25" s="18"/>
      <c r="H25" s="87" t="s">
        <v>34</v>
      </c>
      <c r="I25" s="87"/>
      <c r="J25" s="21" t="s">
        <v>33</v>
      </c>
    </row>
    <row r="26" spans="1:10" ht="12.75" customHeight="1" x14ac:dyDescent="0.25">
      <c r="A26" s="107" t="s">
        <v>35</v>
      </c>
      <c r="B26" s="107"/>
      <c r="C26" s="35">
        <v>4341.87</v>
      </c>
      <c r="D26" s="90" t="s">
        <v>55</v>
      </c>
      <c r="E26" s="90"/>
      <c r="F26" s="22">
        <v>421.21</v>
      </c>
      <c r="G26" s="16"/>
      <c r="H26" s="108"/>
      <c r="I26" s="108"/>
      <c r="J26" s="23"/>
    </row>
    <row r="27" spans="1:10" ht="12.75" customHeight="1" x14ac:dyDescent="0.25">
      <c r="A27" s="99" t="s">
        <v>54</v>
      </c>
      <c r="B27" s="99"/>
      <c r="C27" s="26">
        <v>65541.94</v>
      </c>
      <c r="D27" s="89" t="s">
        <v>56</v>
      </c>
      <c r="E27" s="89"/>
      <c r="F27" s="25">
        <v>69462.600000000006</v>
      </c>
      <c r="G27" s="16"/>
      <c r="H27" s="101"/>
      <c r="I27" s="101"/>
      <c r="J27" s="25"/>
    </row>
    <row r="28" spans="1:10" ht="12.75" customHeight="1" x14ac:dyDescent="0.25">
      <c r="A28" s="99"/>
      <c r="B28" s="99"/>
      <c r="C28" s="26"/>
      <c r="D28" s="89"/>
      <c r="E28" s="89"/>
      <c r="F28" s="25"/>
      <c r="G28" s="16"/>
      <c r="H28" s="101"/>
      <c r="I28" s="101"/>
      <c r="J28" s="25"/>
    </row>
    <row r="29" spans="1:10" ht="12.75" customHeight="1" x14ac:dyDescent="0.25">
      <c r="A29" s="99"/>
      <c r="B29" s="99"/>
      <c r="C29" s="26"/>
      <c r="D29" s="89"/>
      <c r="E29" s="89"/>
      <c r="F29" s="25"/>
      <c r="G29" s="16"/>
      <c r="H29" s="101"/>
      <c r="I29" s="101"/>
      <c r="J29" s="25"/>
    </row>
    <row r="30" spans="1:10" ht="12.75" customHeight="1" x14ac:dyDescent="0.25">
      <c r="A30" s="99"/>
      <c r="B30" s="99"/>
      <c r="C30" s="26"/>
      <c r="D30" s="89"/>
      <c r="E30" s="89"/>
      <c r="F30" s="25"/>
      <c r="G30" s="16"/>
      <c r="H30" s="99"/>
      <c r="I30" s="99"/>
      <c r="J30" s="25"/>
    </row>
    <row r="31" spans="1:10" ht="13.5" customHeight="1" x14ac:dyDescent="0.25">
      <c r="A31" s="102" t="s">
        <v>37</v>
      </c>
      <c r="B31" s="102"/>
      <c r="C31" s="27">
        <f>SUM(C26:C29)</f>
        <v>69883.81</v>
      </c>
      <c r="D31" s="103" t="s">
        <v>38</v>
      </c>
      <c r="E31" s="103"/>
      <c r="F31" s="28">
        <f>SUM(F26:F29)</f>
        <v>69883.810000000012</v>
      </c>
      <c r="G31" s="16"/>
      <c r="H31" s="104"/>
      <c r="I31" s="104"/>
      <c r="J31" s="29"/>
    </row>
    <row r="32" spans="1:10" ht="21" customHeight="1" x14ac:dyDescent="0.25">
      <c r="A32" s="30"/>
      <c r="B32" s="31"/>
      <c r="C32" s="60"/>
      <c r="D32" s="105" t="s">
        <v>39</v>
      </c>
      <c r="E32" s="105"/>
      <c r="F32" s="32">
        <f>C31-F31</f>
        <v>0</v>
      </c>
      <c r="G32" s="16"/>
      <c r="H32" s="105" t="s">
        <v>39</v>
      </c>
      <c r="I32" s="105"/>
      <c r="J32" s="33">
        <f>SUM(J26:J31)</f>
        <v>0</v>
      </c>
    </row>
    <row r="33" spans="1:10" ht="14.7" customHeight="1" x14ac:dyDescent="0.25">
      <c r="A33" s="14"/>
      <c r="B33" s="15"/>
      <c r="C33" s="62"/>
      <c r="D33" s="106" t="s">
        <v>40</v>
      </c>
      <c r="E33" s="106"/>
      <c r="F33" s="34">
        <v>0</v>
      </c>
      <c r="G33" s="16"/>
      <c r="H33" s="14"/>
      <c r="I33" s="9"/>
      <c r="J33" s="9"/>
    </row>
    <row r="34" spans="1:10" ht="12.75" customHeight="1" thickBot="1" x14ac:dyDescent="0.3">
      <c r="A34" s="14"/>
      <c r="B34" s="15"/>
      <c r="C34" s="62"/>
      <c r="D34" s="106" t="s">
        <v>41</v>
      </c>
      <c r="E34" s="106"/>
      <c r="F34" s="32">
        <f>F32-F33</f>
        <v>0</v>
      </c>
      <c r="G34" s="16"/>
      <c r="H34" s="14"/>
      <c r="I34" s="9"/>
      <c r="J34" s="9"/>
    </row>
    <row r="35" spans="1:10" ht="12.75" customHeight="1" x14ac:dyDescent="0.25">
      <c r="A35" s="14"/>
      <c r="B35" s="15"/>
      <c r="C35" s="62"/>
      <c r="D35" s="60"/>
      <c r="E35" s="60"/>
      <c r="F35" s="69"/>
      <c r="G35" s="16"/>
      <c r="H35" s="14"/>
      <c r="I35" s="9"/>
      <c r="J35" s="9"/>
    </row>
    <row r="36" spans="1:10" ht="14.4" thickBot="1" x14ac:dyDescent="0.3">
      <c r="A36" s="14"/>
      <c r="B36" s="15"/>
      <c r="C36" s="62"/>
      <c r="D36" s="62"/>
      <c r="E36" s="15"/>
      <c r="F36" s="16"/>
      <c r="G36" s="16"/>
      <c r="H36" s="14"/>
      <c r="I36" s="9"/>
      <c r="J36" s="9"/>
    </row>
    <row r="37" spans="1:10" s="8" customFormat="1" ht="31.5" customHeight="1" x14ac:dyDescent="0.25">
      <c r="A37" s="94" t="s">
        <v>29</v>
      </c>
      <c r="B37" s="94"/>
      <c r="C37" s="95" t="s">
        <v>42</v>
      </c>
      <c r="D37" s="95"/>
      <c r="E37" s="95"/>
      <c r="F37" s="95"/>
      <c r="G37" s="17"/>
      <c r="H37" s="96" t="s">
        <v>30</v>
      </c>
      <c r="I37" s="96"/>
      <c r="J37" s="96"/>
    </row>
    <row r="38" spans="1:10" s="8" customFormat="1" ht="14.1" customHeight="1" x14ac:dyDescent="0.25">
      <c r="A38" s="85" t="s">
        <v>3</v>
      </c>
      <c r="B38" s="85"/>
      <c r="C38" s="85"/>
      <c r="D38" s="97" t="s">
        <v>7</v>
      </c>
      <c r="E38" s="97"/>
      <c r="F38" s="97"/>
      <c r="G38" s="18"/>
      <c r="H38" s="96"/>
      <c r="I38" s="96"/>
      <c r="J38" s="96"/>
    </row>
    <row r="39" spans="1:10" s="8" customFormat="1" ht="13.5" customHeight="1" thickBot="1" x14ac:dyDescent="0.3">
      <c r="A39" s="85" t="s">
        <v>32</v>
      </c>
      <c r="B39" s="85"/>
      <c r="C39" s="19" t="s">
        <v>33</v>
      </c>
      <c r="D39" s="86" t="s">
        <v>32</v>
      </c>
      <c r="E39" s="86"/>
      <c r="F39" s="20" t="s">
        <v>33</v>
      </c>
      <c r="G39" s="18"/>
      <c r="H39" s="87" t="s">
        <v>34</v>
      </c>
      <c r="I39" s="87"/>
      <c r="J39" s="21" t="s">
        <v>33</v>
      </c>
    </row>
    <row r="40" spans="1:10" s="8" customFormat="1" ht="12.75" customHeight="1" x14ac:dyDescent="0.25">
      <c r="A40" s="107" t="s">
        <v>35</v>
      </c>
      <c r="B40" s="107"/>
      <c r="C40" s="35">
        <v>980</v>
      </c>
      <c r="D40" s="90" t="s">
        <v>53</v>
      </c>
      <c r="E40" s="90"/>
      <c r="F40" s="22">
        <v>30060</v>
      </c>
      <c r="G40" s="16"/>
      <c r="H40" s="108"/>
      <c r="I40" s="108"/>
      <c r="J40" s="23"/>
    </row>
    <row r="41" spans="1:10" s="8" customFormat="1" ht="12.75" customHeight="1" x14ac:dyDescent="0.25">
      <c r="A41" s="99" t="s">
        <v>54</v>
      </c>
      <c r="B41" s="99"/>
      <c r="C41" s="26">
        <v>30060</v>
      </c>
      <c r="D41" s="89" t="s">
        <v>57</v>
      </c>
      <c r="E41" s="89"/>
      <c r="F41" s="25">
        <v>980</v>
      </c>
      <c r="G41" s="16"/>
      <c r="H41" s="101"/>
      <c r="I41" s="101"/>
      <c r="J41" s="25"/>
    </row>
    <row r="42" spans="1:10" s="8" customFormat="1" ht="12.75" customHeight="1" x14ac:dyDescent="0.25">
      <c r="A42" s="99"/>
      <c r="B42" s="99"/>
      <c r="C42" s="26"/>
      <c r="D42" s="89"/>
      <c r="E42" s="89"/>
      <c r="F42" s="25"/>
      <c r="G42" s="16"/>
      <c r="H42" s="101"/>
      <c r="I42" s="101"/>
      <c r="J42" s="25"/>
    </row>
    <row r="43" spans="1:10" s="8" customFormat="1" ht="12.75" customHeight="1" x14ac:dyDescent="0.25">
      <c r="A43" s="99"/>
      <c r="B43" s="99"/>
      <c r="C43" s="26"/>
      <c r="D43" s="89"/>
      <c r="E43" s="89"/>
      <c r="F43" s="25"/>
      <c r="G43" s="16"/>
      <c r="H43" s="101"/>
      <c r="I43" s="101"/>
      <c r="J43" s="25"/>
    </row>
    <row r="44" spans="1:10" s="8" customFormat="1" ht="13.5" customHeight="1" x14ac:dyDescent="0.25">
      <c r="A44" s="102" t="s">
        <v>37</v>
      </c>
      <c r="B44" s="102"/>
      <c r="C44" s="27">
        <f>SUM(C40:C43)</f>
        <v>31040</v>
      </c>
      <c r="D44" s="103" t="s">
        <v>38</v>
      </c>
      <c r="E44" s="103"/>
      <c r="F44" s="28">
        <f>SUM(F40:F43)</f>
        <v>31040</v>
      </c>
      <c r="G44" s="16"/>
      <c r="H44" s="104"/>
      <c r="I44" s="104"/>
      <c r="J44" s="29"/>
    </row>
    <row r="45" spans="1:10" s="8" customFormat="1" ht="21" customHeight="1" x14ac:dyDescent="0.25">
      <c r="A45" s="30"/>
      <c r="B45" s="31"/>
      <c r="C45" s="60"/>
      <c r="D45" s="105" t="s">
        <v>39</v>
      </c>
      <c r="E45" s="105"/>
      <c r="F45" s="32">
        <f>C44-F44</f>
        <v>0</v>
      </c>
      <c r="G45" s="16"/>
      <c r="H45" s="105" t="s">
        <v>39</v>
      </c>
      <c r="I45" s="105"/>
      <c r="J45" s="33">
        <f>SUM(J40:J44)</f>
        <v>0</v>
      </c>
    </row>
    <row r="46" spans="1:10" s="8" customFormat="1" ht="13.5" customHeight="1" x14ac:dyDescent="0.25">
      <c r="A46" s="14"/>
      <c r="B46" s="15"/>
      <c r="C46" s="62"/>
      <c r="D46" s="106" t="s">
        <v>40</v>
      </c>
      <c r="E46" s="106"/>
      <c r="F46" s="34">
        <v>0</v>
      </c>
      <c r="G46" s="16"/>
      <c r="H46" s="14"/>
      <c r="I46" s="9"/>
      <c r="J46" s="9"/>
    </row>
    <row r="47" spans="1:10" s="8" customFormat="1" ht="13.5" customHeight="1" x14ac:dyDescent="0.25">
      <c r="A47" s="14"/>
      <c r="B47" s="15"/>
      <c r="C47" s="62"/>
      <c r="D47" s="106" t="s">
        <v>41</v>
      </c>
      <c r="E47" s="106"/>
      <c r="F47" s="32">
        <f>F45-F46</f>
        <v>0</v>
      </c>
      <c r="G47" s="16"/>
      <c r="H47" s="14"/>
      <c r="I47" s="9"/>
      <c r="J47" s="9"/>
    </row>
    <row r="48" spans="1:10" x14ac:dyDescent="0.25">
      <c r="A48" s="14"/>
      <c r="B48" s="15"/>
      <c r="C48" s="62"/>
      <c r="D48" s="62"/>
      <c r="E48" s="15"/>
      <c r="F48" s="16"/>
      <c r="G48" s="16"/>
      <c r="H48" s="14"/>
      <c r="I48" s="9"/>
      <c r="J48" s="9"/>
    </row>
    <row r="49" spans="1:10" x14ac:dyDescent="0.25">
      <c r="A49" s="14"/>
      <c r="B49" s="15"/>
      <c r="C49" s="62"/>
      <c r="D49" s="62"/>
      <c r="E49" s="15"/>
      <c r="F49" s="16"/>
      <c r="G49" s="16"/>
      <c r="H49" s="14"/>
      <c r="I49" s="9"/>
      <c r="J49" s="9"/>
    </row>
    <row r="50" spans="1:10" ht="25.65" customHeight="1" x14ac:dyDescent="0.25">
      <c r="A50" s="94" t="s">
        <v>29</v>
      </c>
      <c r="B50" s="94"/>
      <c r="C50" s="95" t="s">
        <v>22</v>
      </c>
      <c r="D50" s="95"/>
      <c r="E50" s="95"/>
      <c r="F50" s="95"/>
      <c r="G50" s="17"/>
      <c r="H50" s="96" t="s">
        <v>30</v>
      </c>
      <c r="I50" s="96"/>
      <c r="J50" s="96"/>
    </row>
    <row r="51" spans="1:10" ht="13.5" customHeight="1" x14ac:dyDescent="0.25">
      <c r="A51" s="85" t="s">
        <v>3</v>
      </c>
      <c r="B51" s="85"/>
      <c r="C51" s="85"/>
      <c r="D51" s="97" t="s">
        <v>7</v>
      </c>
      <c r="E51" s="97"/>
      <c r="F51" s="97"/>
      <c r="G51" s="18"/>
      <c r="H51" s="96"/>
      <c r="I51" s="96"/>
      <c r="J51" s="96"/>
    </row>
    <row r="52" spans="1:10" ht="13.5" customHeight="1" x14ac:dyDescent="0.25">
      <c r="A52" s="85" t="s">
        <v>32</v>
      </c>
      <c r="B52" s="85"/>
      <c r="C52" s="19" t="s">
        <v>33</v>
      </c>
      <c r="D52" s="86" t="s">
        <v>32</v>
      </c>
      <c r="E52" s="86"/>
      <c r="F52" s="20" t="s">
        <v>33</v>
      </c>
      <c r="G52" s="18"/>
      <c r="H52" s="87" t="s">
        <v>34</v>
      </c>
      <c r="I52" s="87"/>
      <c r="J52" s="21" t="s">
        <v>33</v>
      </c>
    </row>
    <row r="53" spans="1:10" ht="12.75" customHeight="1" x14ac:dyDescent="0.25">
      <c r="A53" s="109" t="s">
        <v>35</v>
      </c>
      <c r="B53" s="109"/>
      <c r="C53" s="35"/>
      <c r="D53" s="90"/>
      <c r="E53" s="90"/>
      <c r="F53" s="22"/>
      <c r="G53" s="16"/>
      <c r="H53" s="108"/>
      <c r="I53" s="108"/>
      <c r="J53" s="23"/>
    </row>
    <row r="54" spans="1:10" ht="12.75" customHeight="1" x14ac:dyDescent="0.25">
      <c r="A54" s="99"/>
      <c r="B54" s="99"/>
      <c r="C54" s="26"/>
      <c r="D54" s="89"/>
      <c r="E54" s="89"/>
      <c r="F54" s="25"/>
      <c r="G54" s="16"/>
      <c r="H54" s="101"/>
      <c r="I54" s="101"/>
      <c r="J54" s="25"/>
    </row>
    <row r="55" spans="1:10" ht="12.75" customHeight="1" x14ac:dyDescent="0.25">
      <c r="A55" s="99"/>
      <c r="B55" s="99"/>
      <c r="C55" s="26"/>
      <c r="D55" s="89"/>
      <c r="E55" s="89"/>
      <c r="F55" s="25"/>
      <c r="G55" s="16"/>
      <c r="H55" s="101"/>
      <c r="I55" s="101"/>
      <c r="J55" s="25"/>
    </row>
    <row r="56" spans="1:10" ht="12.75" customHeight="1" x14ac:dyDescent="0.25">
      <c r="A56" s="99"/>
      <c r="B56" s="99"/>
      <c r="C56" s="26"/>
      <c r="D56" s="89"/>
      <c r="E56" s="89"/>
      <c r="F56" s="25"/>
      <c r="G56" s="16"/>
      <c r="H56" s="101"/>
      <c r="I56" s="101"/>
      <c r="J56" s="25"/>
    </row>
    <row r="57" spans="1:10" ht="13.5" customHeight="1" x14ac:dyDescent="0.25">
      <c r="A57" s="102" t="s">
        <v>37</v>
      </c>
      <c r="B57" s="102"/>
      <c r="C57" s="27">
        <f>SUM(C53:C56)</f>
        <v>0</v>
      </c>
      <c r="D57" s="103" t="s">
        <v>38</v>
      </c>
      <c r="E57" s="103"/>
      <c r="F57" s="28">
        <f>SUM(F53:F56)</f>
        <v>0</v>
      </c>
      <c r="G57" s="16"/>
      <c r="H57" s="104"/>
      <c r="I57" s="104"/>
      <c r="J57" s="29"/>
    </row>
    <row r="58" spans="1:10" ht="13.5" customHeight="1" x14ac:dyDescent="0.25">
      <c r="A58" s="30"/>
      <c r="B58" s="31"/>
      <c r="C58" s="60"/>
      <c r="D58" s="105" t="s">
        <v>39</v>
      </c>
      <c r="E58" s="105"/>
      <c r="F58" s="32">
        <f>C57-F57</f>
        <v>0</v>
      </c>
      <c r="G58" s="16"/>
      <c r="H58" s="105" t="s">
        <v>39</v>
      </c>
      <c r="I58" s="105"/>
      <c r="J58" s="33">
        <f>SUM(J53:J57)</f>
        <v>0</v>
      </c>
    </row>
    <row r="59" spans="1:10" ht="13.5" customHeight="1" x14ac:dyDescent="0.25">
      <c r="A59" s="14"/>
      <c r="B59" s="15"/>
      <c r="C59" s="62"/>
      <c r="D59" s="106" t="s">
        <v>40</v>
      </c>
      <c r="E59" s="106"/>
      <c r="F59" s="34"/>
      <c r="G59" s="16"/>
      <c r="H59" s="14"/>
      <c r="I59" s="9"/>
      <c r="J59" s="9"/>
    </row>
    <row r="60" spans="1:10" ht="13.5" customHeight="1" thickBot="1" x14ac:dyDescent="0.3">
      <c r="A60" s="14"/>
      <c r="B60" s="15"/>
      <c r="C60" s="62"/>
      <c r="D60" s="106" t="s">
        <v>41</v>
      </c>
      <c r="E60" s="106"/>
      <c r="F60" s="32">
        <f>F58-F59</f>
        <v>0</v>
      </c>
      <c r="G60" s="16"/>
      <c r="H60" s="14"/>
      <c r="I60" s="9"/>
      <c r="J60" s="9"/>
    </row>
    <row r="61" spans="1:10" ht="13.5" customHeight="1" x14ac:dyDescent="0.25">
      <c r="A61" s="14"/>
      <c r="B61" s="15"/>
      <c r="C61" s="62"/>
      <c r="D61" s="60"/>
      <c r="E61" s="60"/>
      <c r="F61" s="69"/>
      <c r="G61" s="16"/>
      <c r="H61" s="14"/>
      <c r="I61" s="9"/>
      <c r="J61" s="9"/>
    </row>
    <row r="62" spans="1:10" ht="14.4" thickBot="1" x14ac:dyDescent="0.3">
      <c r="A62" s="14"/>
      <c r="B62" s="15"/>
      <c r="C62" s="62"/>
      <c r="D62" s="62"/>
      <c r="E62" s="15"/>
      <c r="F62" s="16"/>
      <c r="G62" s="16"/>
      <c r="H62" s="14"/>
      <c r="I62" s="9"/>
      <c r="J62" s="9"/>
    </row>
    <row r="63" spans="1:10" ht="26.4" customHeight="1" x14ac:dyDescent="0.25">
      <c r="A63" s="94" t="s">
        <v>29</v>
      </c>
      <c r="B63" s="94"/>
      <c r="C63" s="95" t="s">
        <v>23</v>
      </c>
      <c r="D63" s="95"/>
      <c r="E63" s="95"/>
      <c r="F63" s="95"/>
      <c r="G63" s="17"/>
      <c r="H63" s="96" t="s">
        <v>30</v>
      </c>
      <c r="I63" s="96"/>
      <c r="J63" s="96"/>
    </row>
    <row r="64" spans="1:10" ht="13.5" customHeight="1" x14ac:dyDescent="0.25">
      <c r="A64" s="85" t="s">
        <v>3</v>
      </c>
      <c r="B64" s="85"/>
      <c r="C64" s="85"/>
      <c r="D64" s="97" t="s">
        <v>7</v>
      </c>
      <c r="E64" s="97"/>
      <c r="F64" s="97"/>
      <c r="G64" s="18"/>
      <c r="H64" s="96"/>
      <c r="I64" s="96"/>
      <c r="J64" s="96"/>
    </row>
    <row r="65" spans="1:10" ht="13.5" customHeight="1" x14ac:dyDescent="0.25">
      <c r="A65" s="85" t="s">
        <v>32</v>
      </c>
      <c r="B65" s="85"/>
      <c r="C65" s="19" t="s">
        <v>33</v>
      </c>
      <c r="D65" s="86" t="s">
        <v>32</v>
      </c>
      <c r="E65" s="86"/>
      <c r="F65" s="20" t="s">
        <v>33</v>
      </c>
      <c r="G65" s="18"/>
      <c r="H65" s="87" t="s">
        <v>34</v>
      </c>
      <c r="I65" s="87"/>
      <c r="J65" s="21" t="s">
        <v>33</v>
      </c>
    </row>
    <row r="66" spans="1:10" ht="12.75" customHeight="1" x14ac:dyDescent="0.25">
      <c r="A66" s="109" t="s">
        <v>35</v>
      </c>
      <c r="B66" s="109"/>
      <c r="C66" s="35"/>
      <c r="D66" s="90"/>
      <c r="E66" s="90"/>
      <c r="F66" s="22"/>
      <c r="G66" s="16"/>
      <c r="H66" s="108"/>
      <c r="I66" s="108"/>
      <c r="J66" s="23"/>
    </row>
    <row r="67" spans="1:10" ht="12.75" customHeight="1" x14ac:dyDescent="0.25">
      <c r="A67" s="99"/>
      <c r="B67" s="99"/>
      <c r="C67" s="26"/>
      <c r="D67" s="89"/>
      <c r="E67" s="89"/>
      <c r="F67" s="25"/>
      <c r="G67" s="16"/>
      <c r="H67" s="101"/>
      <c r="I67" s="101"/>
      <c r="J67" s="25"/>
    </row>
    <row r="68" spans="1:10" ht="12.75" customHeight="1" x14ac:dyDescent="0.25">
      <c r="A68" s="99"/>
      <c r="B68" s="99"/>
      <c r="C68" s="26"/>
      <c r="D68" s="89"/>
      <c r="E68" s="89"/>
      <c r="F68" s="25"/>
      <c r="G68" s="16"/>
      <c r="H68" s="101"/>
      <c r="I68" s="101"/>
      <c r="J68" s="25"/>
    </row>
    <row r="69" spans="1:10" ht="12.75" customHeight="1" x14ac:dyDescent="0.25">
      <c r="A69" s="99"/>
      <c r="B69" s="99"/>
      <c r="C69" s="26"/>
      <c r="D69" s="89"/>
      <c r="E69" s="89"/>
      <c r="F69" s="25"/>
      <c r="G69" s="16"/>
      <c r="H69" s="101"/>
      <c r="I69" s="101"/>
      <c r="J69" s="25"/>
    </row>
    <row r="70" spans="1:10" ht="13.5" customHeight="1" x14ac:dyDescent="0.25">
      <c r="A70" s="102" t="s">
        <v>37</v>
      </c>
      <c r="B70" s="102"/>
      <c r="C70" s="27">
        <f>SUM(C66:C69)</f>
        <v>0</v>
      </c>
      <c r="D70" s="103" t="s">
        <v>38</v>
      </c>
      <c r="E70" s="103"/>
      <c r="F70" s="28">
        <f>SUM(F66:F69)</f>
        <v>0</v>
      </c>
      <c r="G70" s="16"/>
      <c r="H70" s="104"/>
      <c r="I70" s="104"/>
      <c r="J70" s="29"/>
    </row>
    <row r="71" spans="1:10" ht="13.5" customHeight="1" x14ac:dyDescent="0.25">
      <c r="A71" s="30"/>
      <c r="B71" s="31"/>
      <c r="C71" s="60"/>
      <c r="D71" s="105" t="s">
        <v>39</v>
      </c>
      <c r="E71" s="105"/>
      <c r="F71" s="32">
        <f>C70-F70</f>
        <v>0</v>
      </c>
      <c r="G71" s="16"/>
      <c r="H71" s="105" t="s">
        <v>39</v>
      </c>
      <c r="I71" s="105"/>
      <c r="J71" s="33">
        <f>SUM(J66:J70)</f>
        <v>0</v>
      </c>
    </row>
    <row r="72" spans="1:10" ht="13.5" customHeight="1" x14ac:dyDescent="0.25">
      <c r="A72" s="14"/>
      <c r="B72" s="15"/>
      <c r="C72" s="62"/>
      <c r="D72" s="106" t="s">
        <v>40</v>
      </c>
      <c r="E72" s="106"/>
      <c r="F72" s="34"/>
      <c r="G72" s="16"/>
      <c r="H72" s="14"/>
      <c r="I72" s="9"/>
      <c r="J72" s="9"/>
    </row>
    <row r="73" spans="1:10" ht="13.5" customHeight="1" thickBot="1" x14ac:dyDescent="0.3">
      <c r="A73" s="14"/>
      <c r="B73" s="15"/>
      <c r="C73" s="62"/>
      <c r="D73" s="106" t="s">
        <v>41</v>
      </c>
      <c r="E73" s="106"/>
      <c r="F73" s="32">
        <f>F71-F72</f>
        <v>0</v>
      </c>
      <c r="G73" s="16"/>
      <c r="H73" s="14"/>
      <c r="I73" s="9"/>
      <c r="J73" s="9"/>
    </row>
    <row r="74" spans="1:10" ht="13.5" customHeight="1" x14ac:dyDescent="0.25">
      <c r="A74" s="14"/>
      <c r="B74" s="15"/>
      <c r="C74" s="62"/>
      <c r="D74" s="60"/>
      <c r="E74" s="60"/>
      <c r="F74" s="69"/>
      <c r="G74" s="16"/>
      <c r="H74" s="14"/>
      <c r="I74" s="9"/>
      <c r="J74" s="9"/>
    </row>
    <row r="75" spans="1:10" ht="14.4" thickBot="1" x14ac:dyDescent="0.3">
      <c r="A75" s="14"/>
      <c r="B75" s="15"/>
      <c r="C75" s="62"/>
      <c r="D75" s="62"/>
      <c r="E75" s="15"/>
      <c r="F75" s="16"/>
      <c r="G75" s="16"/>
      <c r="H75" s="14"/>
      <c r="I75" s="9"/>
      <c r="J75" s="9"/>
    </row>
    <row r="76" spans="1:10" ht="24.9" customHeight="1" x14ac:dyDescent="0.25">
      <c r="A76" s="94" t="s">
        <v>29</v>
      </c>
      <c r="B76" s="94"/>
      <c r="C76" s="95" t="s">
        <v>24</v>
      </c>
      <c r="D76" s="95"/>
      <c r="E76" s="95"/>
      <c r="F76" s="95"/>
      <c r="G76" s="17"/>
      <c r="H76" s="96" t="s">
        <v>30</v>
      </c>
      <c r="I76" s="96"/>
      <c r="J76" s="96"/>
    </row>
    <row r="77" spans="1:10" ht="13.5" customHeight="1" x14ac:dyDescent="0.25">
      <c r="A77" s="85" t="s">
        <v>3</v>
      </c>
      <c r="B77" s="85"/>
      <c r="C77" s="85"/>
      <c r="D77" s="97" t="s">
        <v>7</v>
      </c>
      <c r="E77" s="97"/>
      <c r="F77" s="97"/>
      <c r="G77" s="18"/>
      <c r="H77" s="96"/>
      <c r="I77" s="96"/>
      <c r="J77" s="96"/>
    </row>
    <row r="78" spans="1:10" ht="13.5" customHeight="1" x14ac:dyDescent="0.25">
      <c r="A78" s="85" t="s">
        <v>32</v>
      </c>
      <c r="B78" s="85"/>
      <c r="C78" s="19" t="s">
        <v>33</v>
      </c>
      <c r="D78" s="86" t="s">
        <v>32</v>
      </c>
      <c r="E78" s="86"/>
      <c r="F78" s="20" t="s">
        <v>33</v>
      </c>
      <c r="G78" s="18"/>
      <c r="H78" s="87" t="s">
        <v>34</v>
      </c>
      <c r="I78" s="87"/>
      <c r="J78" s="21" t="s">
        <v>33</v>
      </c>
    </row>
    <row r="79" spans="1:10" ht="12.75" customHeight="1" x14ac:dyDescent="0.25">
      <c r="A79" s="109" t="s">
        <v>35</v>
      </c>
      <c r="B79" s="109"/>
      <c r="C79" s="35"/>
      <c r="D79" s="90"/>
      <c r="E79" s="90"/>
      <c r="F79" s="22"/>
      <c r="G79" s="16"/>
      <c r="H79" s="108"/>
      <c r="I79" s="108"/>
      <c r="J79" s="23"/>
    </row>
    <row r="80" spans="1:10" ht="12.75" customHeight="1" x14ac:dyDescent="0.25">
      <c r="A80" s="99"/>
      <c r="B80" s="99"/>
      <c r="C80" s="26"/>
      <c r="D80" s="89"/>
      <c r="E80" s="89"/>
      <c r="F80" s="25"/>
      <c r="G80" s="16"/>
      <c r="H80" s="101"/>
      <c r="I80" s="101"/>
      <c r="J80" s="25"/>
    </row>
    <row r="81" spans="1:10" ht="12.75" customHeight="1" x14ac:dyDescent="0.25">
      <c r="A81" s="99"/>
      <c r="B81" s="99"/>
      <c r="C81" s="26"/>
      <c r="D81" s="89"/>
      <c r="E81" s="89"/>
      <c r="F81" s="25"/>
      <c r="G81" s="16"/>
      <c r="H81" s="101"/>
      <c r="I81" s="101"/>
      <c r="J81" s="25"/>
    </row>
    <row r="82" spans="1:10" ht="12.75" customHeight="1" x14ac:dyDescent="0.25">
      <c r="A82" s="99"/>
      <c r="B82" s="99"/>
      <c r="C82" s="26"/>
      <c r="D82" s="89"/>
      <c r="E82" s="89"/>
      <c r="F82" s="25"/>
      <c r="G82" s="16"/>
      <c r="H82" s="101"/>
      <c r="I82" s="101"/>
      <c r="J82" s="25"/>
    </row>
    <row r="83" spans="1:10" ht="13.5" customHeight="1" x14ac:dyDescent="0.25">
      <c r="A83" s="102" t="s">
        <v>37</v>
      </c>
      <c r="B83" s="102"/>
      <c r="C83" s="27">
        <f>SUM(C79:C82)</f>
        <v>0</v>
      </c>
      <c r="D83" s="103" t="s">
        <v>38</v>
      </c>
      <c r="E83" s="103"/>
      <c r="F83" s="28">
        <f>SUM(F79:F82)</f>
        <v>0</v>
      </c>
      <c r="G83" s="16"/>
      <c r="H83" s="104"/>
      <c r="I83" s="104"/>
      <c r="J83" s="29"/>
    </row>
    <row r="84" spans="1:10" ht="13.5" customHeight="1" x14ac:dyDescent="0.25">
      <c r="A84" s="30"/>
      <c r="B84" s="31"/>
      <c r="C84" s="60"/>
      <c r="D84" s="105" t="s">
        <v>39</v>
      </c>
      <c r="E84" s="105"/>
      <c r="F84" s="32">
        <f>C83-F83</f>
        <v>0</v>
      </c>
      <c r="G84" s="16"/>
      <c r="H84" s="105" t="s">
        <v>39</v>
      </c>
      <c r="I84" s="105"/>
      <c r="J84" s="33">
        <f>SUM(J79:J83)</f>
        <v>0</v>
      </c>
    </row>
    <row r="85" spans="1:10" ht="13.5" customHeight="1" x14ac:dyDescent="0.25">
      <c r="A85" s="14"/>
      <c r="B85" s="15"/>
      <c r="C85" s="62"/>
      <c r="D85" s="106" t="s">
        <v>40</v>
      </c>
      <c r="E85" s="106"/>
      <c r="F85" s="34"/>
      <c r="G85" s="16"/>
      <c r="H85" s="14"/>
      <c r="I85" s="9"/>
      <c r="J85" s="9"/>
    </row>
    <row r="86" spans="1:10" ht="13.5" customHeight="1" thickBot="1" x14ac:dyDescent="0.3">
      <c r="A86" s="14"/>
      <c r="B86" s="15"/>
      <c r="C86" s="62"/>
      <c r="D86" s="106" t="s">
        <v>41</v>
      </c>
      <c r="E86" s="106"/>
      <c r="F86" s="32">
        <f>F84-F85</f>
        <v>0</v>
      </c>
      <c r="G86" s="16"/>
      <c r="H86" s="14"/>
      <c r="I86" s="9"/>
      <c r="J86" s="9"/>
    </row>
    <row r="87" spans="1:10" ht="13.5" customHeight="1" x14ac:dyDescent="0.25">
      <c r="A87" s="14"/>
      <c r="B87" s="15"/>
      <c r="C87" s="62"/>
      <c r="D87" s="60"/>
      <c r="E87" s="60"/>
      <c r="F87" s="69"/>
      <c r="G87" s="16"/>
      <c r="H87" s="14"/>
      <c r="I87" s="9"/>
      <c r="J87" s="9"/>
    </row>
    <row r="88" spans="1:10" ht="14.4" thickBot="1" x14ac:dyDescent="0.3">
      <c r="A88" s="14"/>
      <c r="B88" s="15"/>
      <c r="C88" s="62"/>
      <c r="D88" s="61"/>
      <c r="E88" s="61"/>
      <c r="F88" s="16"/>
      <c r="G88" s="16"/>
      <c r="H88" s="61"/>
      <c r="I88" s="61"/>
      <c r="J88" s="16"/>
    </row>
    <row r="89" spans="1:10" ht="61.95" customHeight="1" x14ac:dyDescent="0.25">
      <c r="A89" s="94" t="s">
        <v>29</v>
      </c>
      <c r="B89" s="94"/>
      <c r="C89" s="112" t="s">
        <v>58</v>
      </c>
      <c r="D89" s="112"/>
      <c r="E89" s="112"/>
      <c r="F89" s="112"/>
      <c r="G89" s="17"/>
      <c r="H89" s="96" t="s">
        <v>30</v>
      </c>
      <c r="I89" s="96"/>
      <c r="J89" s="96"/>
    </row>
    <row r="90" spans="1:10" ht="13.5" customHeight="1" x14ac:dyDescent="0.25">
      <c r="A90" s="85" t="s">
        <v>3</v>
      </c>
      <c r="B90" s="85"/>
      <c r="C90" s="85"/>
      <c r="D90" s="97" t="s">
        <v>7</v>
      </c>
      <c r="E90" s="97"/>
      <c r="F90" s="97"/>
      <c r="G90" s="18"/>
      <c r="H90" s="96"/>
      <c r="I90" s="96"/>
      <c r="J90" s="96"/>
    </row>
    <row r="91" spans="1:10" ht="13.5" customHeight="1" thickBot="1" x14ac:dyDescent="0.3">
      <c r="A91" s="85" t="s">
        <v>32</v>
      </c>
      <c r="B91" s="85"/>
      <c r="C91" s="19" t="s">
        <v>33</v>
      </c>
      <c r="D91" s="86" t="s">
        <v>32</v>
      </c>
      <c r="E91" s="86"/>
      <c r="F91" s="20" t="s">
        <v>33</v>
      </c>
      <c r="G91" s="18"/>
      <c r="H91" s="87" t="s">
        <v>34</v>
      </c>
      <c r="I91" s="87"/>
      <c r="J91" s="21" t="s">
        <v>33</v>
      </c>
    </row>
    <row r="92" spans="1:10" ht="12.75" customHeight="1" x14ac:dyDescent="0.25">
      <c r="A92" s="107" t="s">
        <v>35</v>
      </c>
      <c r="B92" s="107"/>
      <c r="C92" s="26">
        <v>18539.73</v>
      </c>
      <c r="D92" s="89" t="s">
        <v>60</v>
      </c>
      <c r="E92" s="89"/>
      <c r="F92" s="22">
        <v>3164.19</v>
      </c>
      <c r="G92" s="16"/>
      <c r="H92" s="110" t="s">
        <v>61</v>
      </c>
      <c r="I92" s="111"/>
      <c r="J92" s="23">
        <v>160</v>
      </c>
    </row>
    <row r="93" spans="1:10" ht="12.75" customHeight="1" x14ac:dyDescent="0.25">
      <c r="A93" s="99" t="s">
        <v>59</v>
      </c>
      <c r="B93" s="99"/>
      <c r="C93" s="26">
        <v>15423.65</v>
      </c>
      <c r="D93" s="89" t="s">
        <v>61</v>
      </c>
      <c r="E93" s="89"/>
      <c r="F93" s="25">
        <v>671</v>
      </c>
      <c r="G93" s="16"/>
      <c r="H93" s="101"/>
      <c r="I93" s="101"/>
      <c r="J93" s="25"/>
    </row>
    <row r="94" spans="1:10" ht="12.75" customHeight="1" x14ac:dyDescent="0.25">
      <c r="A94" s="99"/>
      <c r="B94" s="99"/>
      <c r="C94" s="26"/>
      <c r="D94" s="89"/>
      <c r="E94" s="89"/>
      <c r="F94" s="25"/>
      <c r="G94" s="16"/>
      <c r="H94" s="101"/>
      <c r="I94" s="101"/>
      <c r="J94" s="25"/>
    </row>
    <row r="95" spans="1:10" ht="12.75" customHeight="1" x14ac:dyDescent="0.25">
      <c r="A95" s="99"/>
      <c r="B95" s="99"/>
      <c r="C95" s="26"/>
      <c r="D95" s="89"/>
      <c r="E95" s="89"/>
      <c r="F95" s="25"/>
      <c r="G95" s="16"/>
      <c r="H95" s="101"/>
      <c r="I95" s="101"/>
      <c r="J95" s="25"/>
    </row>
    <row r="96" spans="1:10" ht="13.5" customHeight="1" x14ac:dyDescent="0.25">
      <c r="A96" s="102" t="s">
        <v>37</v>
      </c>
      <c r="B96" s="102"/>
      <c r="C96" s="27">
        <f>SUM(C92:C95)</f>
        <v>33963.379999999997</v>
      </c>
      <c r="D96" s="103" t="s">
        <v>38</v>
      </c>
      <c r="E96" s="103"/>
      <c r="F96" s="28">
        <f>SUM(F92:F95)</f>
        <v>3835.19</v>
      </c>
      <c r="G96" s="16"/>
      <c r="H96" s="104"/>
      <c r="I96" s="104"/>
      <c r="J96" s="29"/>
    </row>
    <row r="97" spans="1:14" ht="13.5" customHeight="1" x14ac:dyDescent="0.25">
      <c r="A97" s="30"/>
      <c r="B97" s="31"/>
      <c r="C97" s="60"/>
      <c r="D97" s="105" t="s">
        <v>39</v>
      </c>
      <c r="E97" s="105"/>
      <c r="F97" s="32">
        <f>C96-F96</f>
        <v>30128.19</v>
      </c>
      <c r="G97" s="16"/>
      <c r="H97" s="105" t="s">
        <v>39</v>
      </c>
      <c r="I97" s="105"/>
      <c r="J97" s="33">
        <f>SUM(J92:J96)</f>
        <v>160</v>
      </c>
    </row>
    <row r="98" spans="1:14" ht="13.5" customHeight="1" x14ac:dyDescent="0.25">
      <c r="A98" s="14"/>
      <c r="B98" s="15"/>
      <c r="C98" s="62"/>
      <c r="D98" s="106" t="s">
        <v>40</v>
      </c>
      <c r="E98" s="106"/>
      <c r="F98" s="34">
        <v>29968.19</v>
      </c>
      <c r="G98" s="16"/>
      <c r="H98" s="14"/>
      <c r="I98" s="9"/>
      <c r="J98" s="9"/>
    </row>
    <row r="99" spans="1:14" ht="13.5" customHeight="1" x14ac:dyDescent="0.25">
      <c r="A99" s="14"/>
      <c r="B99" s="15"/>
      <c r="C99" s="62"/>
      <c r="D99" s="106" t="s">
        <v>41</v>
      </c>
      <c r="E99" s="106"/>
      <c r="F99" s="32">
        <f>F97-F98</f>
        <v>160</v>
      </c>
      <c r="G99" s="16"/>
      <c r="H99" s="14"/>
      <c r="I99" s="9"/>
      <c r="J99" s="9"/>
    </row>
    <row r="100" spans="1:14" x14ac:dyDescent="0.25">
      <c r="A100" s="14"/>
      <c r="B100" s="15"/>
      <c r="C100" s="62"/>
      <c r="D100" s="62"/>
      <c r="E100" s="9"/>
      <c r="F100" s="16"/>
      <c r="G100" s="16"/>
      <c r="H100" s="14"/>
      <c r="I100" s="9"/>
      <c r="J100" s="9"/>
    </row>
    <row r="101" spans="1:14" ht="13.5" customHeight="1" x14ac:dyDescent="0.25">
      <c r="A101" s="36"/>
      <c r="B101" s="37"/>
      <c r="C101" s="38"/>
      <c r="D101" s="38"/>
      <c r="E101" s="37"/>
      <c r="F101" s="39"/>
      <c r="G101" s="39"/>
      <c r="H101" s="36"/>
      <c r="I101" s="36"/>
      <c r="J101" s="36"/>
    </row>
    <row r="102" spans="1:14" ht="25.65" customHeight="1" x14ac:dyDescent="0.25">
      <c r="A102" s="115" t="s">
        <v>29</v>
      </c>
      <c r="B102" s="115"/>
      <c r="C102" s="92" t="s">
        <v>43</v>
      </c>
      <c r="D102" s="92"/>
      <c r="E102" s="92"/>
      <c r="F102" s="92"/>
      <c r="G102" s="40"/>
      <c r="H102" s="96" t="s">
        <v>30</v>
      </c>
      <c r="I102" s="96"/>
      <c r="J102" s="96"/>
    </row>
    <row r="103" spans="1:14" ht="13.5" customHeight="1" x14ac:dyDescent="0.25">
      <c r="A103" s="113" t="s">
        <v>3</v>
      </c>
      <c r="B103" s="113"/>
      <c r="C103" s="113"/>
      <c r="D103" s="116" t="s">
        <v>7</v>
      </c>
      <c r="E103" s="116"/>
      <c r="F103" s="116"/>
      <c r="G103" s="41"/>
      <c r="H103" s="96"/>
      <c r="I103" s="96"/>
      <c r="J103" s="96"/>
    </row>
    <row r="104" spans="1:14" ht="13.5" customHeight="1" x14ac:dyDescent="0.25">
      <c r="A104" s="113" t="s">
        <v>32</v>
      </c>
      <c r="B104" s="113"/>
      <c r="C104" s="42" t="s">
        <v>33</v>
      </c>
      <c r="D104" s="114" t="s">
        <v>32</v>
      </c>
      <c r="E104" s="114"/>
      <c r="F104" s="43" t="s">
        <v>33</v>
      </c>
      <c r="G104" s="41"/>
      <c r="H104" s="87" t="s">
        <v>34</v>
      </c>
      <c r="I104" s="87"/>
      <c r="J104" s="44" t="s">
        <v>33</v>
      </c>
    </row>
    <row r="105" spans="1:14" ht="12.75" customHeight="1" x14ac:dyDescent="0.25">
      <c r="A105" s="107" t="s">
        <v>35</v>
      </c>
      <c r="B105" s="107"/>
      <c r="C105" s="35"/>
      <c r="D105" s="90"/>
      <c r="E105" s="90"/>
      <c r="F105" s="22"/>
      <c r="G105" s="16"/>
      <c r="H105" s="108"/>
      <c r="I105" s="108"/>
      <c r="J105" s="23"/>
      <c r="N105" t="s">
        <v>31</v>
      </c>
    </row>
    <row r="106" spans="1:14" ht="12.75" customHeight="1" x14ac:dyDescent="0.25">
      <c r="A106" s="99"/>
      <c r="B106" s="99"/>
      <c r="C106" s="26"/>
      <c r="D106" s="89"/>
      <c r="E106" s="89"/>
      <c r="F106" s="25"/>
      <c r="G106" s="16"/>
      <c r="H106" s="101"/>
      <c r="I106" s="101"/>
      <c r="J106" s="25"/>
    </row>
    <row r="107" spans="1:14" ht="12.75" customHeight="1" x14ac:dyDescent="0.25">
      <c r="A107" s="99"/>
      <c r="B107" s="99"/>
      <c r="C107" s="26"/>
      <c r="D107" s="89"/>
      <c r="E107" s="89"/>
      <c r="F107" s="25"/>
      <c r="G107" s="16"/>
      <c r="H107" s="101"/>
      <c r="I107" s="101"/>
      <c r="J107" s="25"/>
    </row>
    <row r="108" spans="1:14" ht="12.75" customHeight="1" x14ac:dyDescent="0.25">
      <c r="A108" s="99"/>
      <c r="B108" s="99"/>
      <c r="C108" s="26"/>
      <c r="D108" s="89"/>
      <c r="E108" s="89"/>
      <c r="F108" s="25"/>
      <c r="G108" s="16"/>
      <c r="H108" s="101"/>
      <c r="I108" s="101"/>
      <c r="J108" s="25"/>
    </row>
    <row r="109" spans="1:14" ht="13.5" customHeight="1" x14ac:dyDescent="0.25">
      <c r="A109" s="117" t="s">
        <v>37</v>
      </c>
      <c r="B109" s="117"/>
      <c r="C109" s="45">
        <f>SUM(C105:C108)</f>
        <v>0</v>
      </c>
      <c r="D109" s="118" t="s">
        <v>38</v>
      </c>
      <c r="E109" s="118"/>
      <c r="F109" s="29">
        <f>SUM(F105:F108)</f>
        <v>0</v>
      </c>
      <c r="G109" s="16"/>
      <c r="H109" s="104"/>
      <c r="I109" s="104"/>
      <c r="J109" s="29"/>
    </row>
    <row r="110" spans="1:14" ht="13.5" customHeight="1" x14ac:dyDescent="0.25">
      <c r="A110" s="14"/>
      <c r="B110" s="15"/>
      <c r="C110" s="62"/>
      <c r="D110" s="119" t="s">
        <v>39</v>
      </c>
      <c r="E110" s="119"/>
      <c r="F110" s="34">
        <f>C109-F109</f>
        <v>0</v>
      </c>
      <c r="G110" s="16"/>
      <c r="H110" s="119" t="s">
        <v>39</v>
      </c>
      <c r="I110" s="119"/>
      <c r="J110" s="46">
        <f>SUM(J105:J109)</f>
        <v>0</v>
      </c>
    </row>
    <row r="111" spans="1:14" ht="13.5" customHeight="1" x14ac:dyDescent="0.25">
      <c r="A111" s="14"/>
      <c r="B111" s="15"/>
      <c r="C111" s="62"/>
      <c r="D111" s="106" t="s">
        <v>40</v>
      </c>
      <c r="E111" s="106"/>
      <c r="F111" s="34"/>
      <c r="G111" s="16"/>
      <c r="H111" s="14"/>
      <c r="I111" s="9"/>
      <c r="J111" s="9"/>
    </row>
    <row r="112" spans="1:14" ht="13.5" customHeight="1" x14ac:dyDescent="0.25">
      <c r="A112" s="14"/>
      <c r="B112" s="15"/>
      <c r="C112" s="62"/>
      <c r="D112" s="120" t="s">
        <v>41</v>
      </c>
      <c r="E112" s="120"/>
      <c r="F112" s="34">
        <f>F110-F111</f>
        <v>0</v>
      </c>
      <c r="G112" s="16"/>
      <c r="H112" s="14"/>
      <c r="I112" s="9"/>
      <c r="J112" s="9"/>
    </row>
    <row r="113" spans="1:10" x14ac:dyDescent="0.25">
      <c r="A113" s="14"/>
      <c r="B113" s="15"/>
      <c r="C113" s="62"/>
      <c r="D113" s="62"/>
      <c r="E113" s="9"/>
      <c r="F113" s="16"/>
      <c r="G113" s="16"/>
      <c r="H113" s="14"/>
      <c r="I113" s="9"/>
      <c r="J113" s="9"/>
    </row>
    <row r="114" spans="1:10" x14ac:dyDescent="0.25">
      <c r="A114" s="47"/>
      <c r="B114" s="48"/>
      <c r="C114" s="49"/>
      <c r="D114" s="49"/>
      <c r="E114" s="48"/>
      <c r="F114" s="50"/>
      <c r="G114" s="50"/>
      <c r="H114" s="47"/>
      <c r="I114" s="36"/>
      <c r="J114" s="36"/>
    </row>
    <row r="115" spans="1:10" ht="49.95" customHeight="1" x14ac:dyDescent="0.25">
      <c r="A115" s="115" t="s">
        <v>29</v>
      </c>
      <c r="B115" s="115"/>
      <c r="C115" s="121" t="s">
        <v>62</v>
      </c>
      <c r="D115" s="121"/>
      <c r="E115" s="121"/>
      <c r="F115" s="121"/>
      <c r="G115" s="40"/>
      <c r="H115" s="96" t="s">
        <v>30</v>
      </c>
      <c r="I115" s="96"/>
      <c r="J115" s="96"/>
    </row>
    <row r="116" spans="1:10" ht="13.5" customHeight="1" x14ac:dyDescent="0.25">
      <c r="A116" s="113" t="s">
        <v>3</v>
      </c>
      <c r="B116" s="113"/>
      <c r="C116" s="113"/>
      <c r="D116" s="116" t="s">
        <v>7</v>
      </c>
      <c r="E116" s="116"/>
      <c r="F116" s="116"/>
      <c r="G116" s="41"/>
      <c r="H116" s="96"/>
      <c r="I116" s="96"/>
      <c r="J116" s="96"/>
    </row>
    <row r="117" spans="1:10" ht="13.5" customHeight="1" thickBot="1" x14ac:dyDescent="0.3">
      <c r="A117" s="113" t="s">
        <v>32</v>
      </c>
      <c r="B117" s="113"/>
      <c r="C117" s="42" t="s">
        <v>33</v>
      </c>
      <c r="D117" s="114" t="s">
        <v>32</v>
      </c>
      <c r="E117" s="114"/>
      <c r="F117" s="43" t="s">
        <v>33</v>
      </c>
      <c r="G117" s="41"/>
      <c r="H117" s="87" t="s">
        <v>34</v>
      </c>
      <c r="I117" s="87"/>
      <c r="J117" s="44" t="s">
        <v>33</v>
      </c>
    </row>
    <row r="118" spans="1:10" ht="13.5" customHeight="1" x14ac:dyDescent="0.25">
      <c r="A118" s="107" t="s">
        <v>35</v>
      </c>
      <c r="B118" s="107"/>
      <c r="C118" s="35">
        <v>7934.5</v>
      </c>
      <c r="D118" s="90" t="s">
        <v>63</v>
      </c>
      <c r="E118" s="90"/>
      <c r="F118" s="22">
        <v>5183.78</v>
      </c>
      <c r="G118" s="16"/>
      <c r="H118" s="108"/>
      <c r="I118" s="108"/>
      <c r="J118" s="23"/>
    </row>
    <row r="119" spans="1:10" ht="13.5" customHeight="1" x14ac:dyDescent="0.25">
      <c r="A119" s="99"/>
      <c r="B119" s="99"/>
      <c r="C119" s="26"/>
      <c r="D119" s="89" t="s">
        <v>60</v>
      </c>
      <c r="E119" s="89"/>
      <c r="F119" s="25">
        <v>2750.72</v>
      </c>
      <c r="G119" s="16"/>
      <c r="H119" s="101"/>
      <c r="I119" s="101"/>
      <c r="J119" s="25"/>
    </row>
    <row r="120" spans="1:10" ht="13.5" customHeight="1" x14ac:dyDescent="0.25">
      <c r="A120" s="99"/>
      <c r="B120" s="99"/>
      <c r="C120" s="26"/>
      <c r="D120" s="89"/>
      <c r="E120" s="89"/>
      <c r="F120" s="25"/>
      <c r="G120" s="16"/>
      <c r="H120" s="101"/>
      <c r="I120" s="101"/>
      <c r="J120" s="25"/>
    </row>
    <row r="121" spans="1:10" ht="12.75" customHeight="1" x14ac:dyDescent="0.25">
      <c r="A121" s="99"/>
      <c r="B121" s="99"/>
      <c r="C121" s="26"/>
      <c r="D121" s="89"/>
      <c r="E121" s="89"/>
      <c r="F121" s="25"/>
      <c r="G121" s="16"/>
      <c r="H121" s="101"/>
      <c r="I121" s="101"/>
      <c r="J121" s="25"/>
    </row>
    <row r="122" spans="1:10" ht="13.5" customHeight="1" x14ac:dyDescent="0.25">
      <c r="A122" s="117" t="s">
        <v>37</v>
      </c>
      <c r="B122" s="117"/>
      <c r="C122" s="45">
        <f>SUM(C118:C121)</f>
        <v>7934.5</v>
      </c>
      <c r="D122" s="118" t="s">
        <v>38</v>
      </c>
      <c r="E122" s="118"/>
      <c r="F122" s="29">
        <f>SUM(F118:F121)</f>
        <v>7934.5</v>
      </c>
      <c r="G122" s="16"/>
      <c r="H122" s="104"/>
      <c r="I122" s="104"/>
      <c r="J122" s="29"/>
    </row>
    <row r="123" spans="1:10" ht="13.5" customHeight="1" thickBot="1" x14ac:dyDescent="0.3">
      <c r="A123" s="14"/>
      <c r="B123" s="15"/>
      <c r="C123" s="62"/>
      <c r="D123" s="119" t="s">
        <v>39</v>
      </c>
      <c r="E123" s="119"/>
      <c r="F123" s="34">
        <f>C122-F122</f>
        <v>0</v>
      </c>
      <c r="G123" s="16"/>
      <c r="H123" s="119" t="s">
        <v>39</v>
      </c>
      <c r="I123" s="119"/>
      <c r="J123" s="46">
        <f>SUM(J118:J122)</f>
        <v>0</v>
      </c>
    </row>
    <row r="124" spans="1:10" ht="13.5" customHeight="1" x14ac:dyDescent="0.25">
      <c r="A124" s="14"/>
      <c r="B124" s="15"/>
      <c r="C124" s="62"/>
      <c r="D124" s="106" t="s">
        <v>40</v>
      </c>
      <c r="E124" s="106"/>
      <c r="F124" s="63">
        <v>0</v>
      </c>
      <c r="G124" s="16"/>
      <c r="H124" s="14"/>
      <c r="I124" s="9"/>
      <c r="J124" s="9"/>
    </row>
    <row r="125" spans="1:10" ht="13.5" customHeight="1" x14ac:dyDescent="0.25">
      <c r="A125" s="14"/>
      <c r="B125" s="15"/>
      <c r="C125" s="62"/>
      <c r="D125" s="120" t="s">
        <v>41</v>
      </c>
      <c r="E125" s="120"/>
      <c r="F125" s="64">
        <f>F123-F124</f>
        <v>0</v>
      </c>
      <c r="G125" s="16"/>
      <c r="H125" s="14"/>
      <c r="I125" s="9"/>
      <c r="J125" s="9"/>
    </row>
    <row r="126" spans="1:10" ht="13.5" customHeight="1" x14ac:dyDescent="0.25">
      <c r="A126" s="14"/>
      <c r="B126" s="15"/>
      <c r="C126" s="62"/>
      <c r="D126" s="62"/>
      <c r="E126" s="62"/>
      <c r="F126" s="16"/>
      <c r="G126" s="16"/>
      <c r="H126" s="14"/>
      <c r="I126" s="9"/>
      <c r="J126" s="9"/>
    </row>
    <row r="127" spans="1:10" ht="13.5" customHeight="1" thickBot="1" x14ac:dyDescent="0.3">
      <c r="A127" s="14"/>
      <c r="B127" s="15"/>
      <c r="C127" s="62"/>
      <c r="D127" s="62"/>
      <c r="E127" s="62"/>
      <c r="F127" s="16"/>
      <c r="G127" s="16"/>
      <c r="H127" s="14"/>
      <c r="I127" s="9"/>
      <c r="J127" s="9"/>
    </row>
    <row r="128" spans="1:10" ht="45" customHeight="1" thickBot="1" x14ac:dyDescent="0.3">
      <c r="A128" s="115" t="s">
        <v>29</v>
      </c>
      <c r="B128" s="122"/>
      <c r="C128" s="123" t="s">
        <v>64</v>
      </c>
      <c r="D128" s="123"/>
      <c r="E128" s="123"/>
      <c r="F128" s="123"/>
      <c r="G128" s="40"/>
      <c r="H128" s="96" t="s">
        <v>30</v>
      </c>
      <c r="I128" s="96"/>
      <c r="J128" s="96"/>
    </row>
    <row r="129" spans="1:10" ht="13.5" customHeight="1" thickBot="1" x14ac:dyDescent="0.3">
      <c r="A129" s="113" t="s">
        <v>3</v>
      </c>
      <c r="B129" s="113"/>
      <c r="C129" s="124"/>
      <c r="D129" s="125" t="s">
        <v>7</v>
      </c>
      <c r="E129" s="125"/>
      <c r="F129" s="125"/>
      <c r="G129" s="41"/>
      <c r="H129" s="96"/>
      <c r="I129" s="96"/>
      <c r="J129" s="96"/>
    </row>
    <row r="130" spans="1:10" ht="13.5" customHeight="1" thickBot="1" x14ac:dyDescent="0.3">
      <c r="A130" s="113" t="s">
        <v>32</v>
      </c>
      <c r="B130" s="113"/>
      <c r="C130" s="42" t="s">
        <v>33</v>
      </c>
      <c r="D130" s="114" t="s">
        <v>32</v>
      </c>
      <c r="E130" s="114"/>
      <c r="F130" s="43" t="s">
        <v>33</v>
      </c>
      <c r="G130" s="41"/>
      <c r="H130" s="87" t="s">
        <v>34</v>
      </c>
      <c r="I130" s="87"/>
      <c r="J130" s="44" t="s">
        <v>33</v>
      </c>
    </row>
    <row r="131" spans="1:10" ht="13.5" customHeight="1" x14ac:dyDescent="0.25">
      <c r="A131" s="107" t="s">
        <v>35</v>
      </c>
      <c r="B131" s="107"/>
      <c r="C131" s="35">
        <v>3144.86</v>
      </c>
      <c r="D131" s="90" t="s">
        <v>65</v>
      </c>
      <c r="E131" s="90"/>
      <c r="F131" s="22">
        <v>2623</v>
      </c>
      <c r="G131" s="16"/>
      <c r="H131" s="108"/>
      <c r="I131" s="108"/>
      <c r="J131" s="23"/>
    </row>
    <row r="132" spans="1:10" ht="13.5" customHeight="1" x14ac:dyDescent="0.25">
      <c r="A132" s="99"/>
      <c r="B132" s="99"/>
      <c r="C132" s="26"/>
      <c r="D132" s="89"/>
      <c r="E132" s="89"/>
      <c r="F132" s="25"/>
      <c r="G132" s="16"/>
      <c r="H132" s="101"/>
      <c r="I132" s="101"/>
      <c r="J132" s="25"/>
    </row>
    <row r="133" spans="1:10" ht="13.5" customHeight="1" x14ac:dyDescent="0.25">
      <c r="A133" s="99"/>
      <c r="B133" s="99"/>
      <c r="C133" s="26"/>
      <c r="D133" s="89"/>
      <c r="E133" s="89"/>
      <c r="F133" s="25"/>
      <c r="G133" s="16"/>
      <c r="H133" s="101"/>
      <c r="I133" s="101"/>
      <c r="J133" s="25"/>
    </row>
    <row r="134" spans="1:10" ht="12.75" customHeight="1" x14ac:dyDescent="0.25">
      <c r="A134" s="99"/>
      <c r="B134" s="99"/>
      <c r="C134" s="26"/>
      <c r="D134" s="89"/>
      <c r="E134" s="89"/>
      <c r="F134" s="25"/>
      <c r="G134" s="16"/>
      <c r="H134" s="101"/>
      <c r="I134" s="101"/>
      <c r="J134" s="25"/>
    </row>
    <row r="135" spans="1:10" ht="13.5" customHeight="1" x14ac:dyDescent="0.25">
      <c r="A135" s="117" t="s">
        <v>37</v>
      </c>
      <c r="B135" s="117"/>
      <c r="C135" s="45">
        <f>SUM(C131:C134)</f>
        <v>3144.86</v>
      </c>
      <c r="D135" s="118" t="s">
        <v>38</v>
      </c>
      <c r="E135" s="118"/>
      <c r="F135" s="29">
        <f>SUM(F131:F134)</f>
        <v>2623</v>
      </c>
      <c r="G135" s="16"/>
      <c r="H135" s="104"/>
      <c r="I135" s="104"/>
      <c r="J135" s="29"/>
    </row>
    <row r="136" spans="1:10" ht="13.5" customHeight="1" x14ac:dyDescent="0.25">
      <c r="A136" s="14"/>
      <c r="B136" s="15"/>
      <c r="C136" s="62"/>
      <c r="D136" s="119" t="s">
        <v>39</v>
      </c>
      <c r="E136" s="119"/>
      <c r="F136" s="34">
        <f>C135-F135</f>
        <v>521.86000000000013</v>
      </c>
      <c r="G136" s="16"/>
      <c r="H136" s="119" t="s">
        <v>39</v>
      </c>
      <c r="I136" s="119"/>
      <c r="J136" s="46">
        <f>SUM(J131:J135)</f>
        <v>0</v>
      </c>
    </row>
    <row r="137" spans="1:10" ht="13.5" customHeight="1" x14ac:dyDescent="0.25">
      <c r="A137" s="14"/>
      <c r="B137" s="15"/>
      <c r="C137" s="62"/>
      <c r="D137" s="106" t="s">
        <v>40</v>
      </c>
      <c r="E137" s="106"/>
      <c r="F137" s="34">
        <v>521.86</v>
      </c>
      <c r="G137" s="16"/>
      <c r="H137" s="14"/>
      <c r="I137" s="9"/>
      <c r="J137" s="9"/>
    </row>
    <row r="138" spans="1:10" ht="13.5" customHeight="1" thickBot="1" x14ac:dyDescent="0.3">
      <c r="A138" s="14"/>
      <c r="B138" s="15"/>
      <c r="C138" s="62"/>
      <c r="D138" s="120" t="s">
        <v>41</v>
      </c>
      <c r="E138" s="120"/>
      <c r="F138" s="34">
        <f>F136-F137</f>
        <v>0</v>
      </c>
      <c r="G138" s="16"/>
      <c r="H138" s="14"/>
      <c r="I138" s="9"/>
      <c r="J138" s="9"/>
    </row>
    <row r="139" spans="1:10" ht="13.5" customHeight="1" x14ac:dyDescent="0.25">
      <c r="A139" s="14"/>
      <c r="B139" s="15"/>
      <c r="C139" s="62"/>
      <c r="D139" s="62"/>
      <c r="E139" s="62"/>
      <c r="F139" s="16"/>
      <c r="G139" s="16"/>
      <c r="H139" s="14"/>
      <c r="I139" s="9"/>
      <c r="J139" s="9"/>
    </row>
    <row r="140" spans="1:10" ht="13.5" customHeight="1" thickBot="1" x14ac:dyDescent="0.3">
      <c r="A140" s="47"/>
      <c r="B140" s="48"/>
      <c r="C140" s="49"/>
      <c r="D140" s="49"/>
      <c r="E140" s="48"/>
      <c r="F140" s="50"/>
      <c r="G140" s="50"/>
      <c r="H140" s="47"/>
      <c r="I140" s="36"/>
      <c r="J140" s="36"/>
    </row>
    <row r="141" spans="1:10" ht="41.4" customHeight="1" x14ac:dyDescent="0.25">
      <c r="A141" s="115" t="s">
        <v>29</v>
      </c>
      <c r="B141" s="115"/>
      <c r="C141" s="121" t="s">
        <v>66</v>
      </c>
      <c r="D141" s="121"/>
      <c r="E141" s="121"/>
      <c r="F141" s="121"/>
      <c r="G141" s="40"/>
      <c r="H141" s="96" t="s">
        <v>30</v>
      </c>
      <c r="I141" s="96"/>
      <c r="J141" s="96"/>
    </row>
    <row r="142" spans="1:10" ht="13.5" customHeight="1" x14ac:dyDescent="0.25">
      <c r="A142" s="113" t="s">
        <v>3</v>
      </c>
      <c r="B142" s="113"/>
      <c r="C142" s="113"/>
      <c r="D142" s="116" t="s">
        <v>7</v>
      </c>
      <c r="E142" s="116"/>
      <c r="F142" s="116"/>
      <c r="G142" s="41"/>
      <c r="H142" s="96"/>
      <c r="I142" s="96"/>
      <c r="J142" s="96"/>
    </row>
    <row r="143" spans="1:10" ht="13.5" customHeight="1" thickBot="1" x14ac:dyDescent="0.3">
      <c r="A143" s="113" t="s">
        <v>32</v>
      </c>
      <c r="B143" s="113"/>
      <c r="C143" s="42" t="s">
        <v>33</v>
      </c>
      <c r="D143" s="114" t="s">
        <v>32</v>
      </c>
      <c r="E143" s="114"/>
      <c r="F143" s="43" t="s">
        <v>33</v>
      </c>
      <c r="G143" s="41"/>
      <c r="H143" s="87" t="s">
        <v>34</v>
      </c>
      <c r="I143" s="87"/>
      <c r="J143" s="44" t="s">
        <v>33</v>
      </c>
    </row>
    <row r="144" spans="1:10" ht="12.75" customHeight="1" x14ac:dyDescent="0.25">
      <c r="A144" s="107" t="s">
        <v>35</v>
      </c>
      <c r="B144" s="107"/>
      <c r="C144" s="35">
        <v>0</v>
      </c>
      <c r="D144" s="89" t="s">
        <v>67</v>
      </c>
      <c r="E144" s="89"/>
      <c r="F144" s="22">
        <v>728</v>
      </c>
      <c r="G144" s="16"/>
      <c r="H144" s="108"/>
      <c r="I144" s="108"/>
      <c r="J144" s="23"/>
    </row>
    <row r="145" spans="1:10" ht="12.75" customHeight="1" x14ac:dyDescent="0.25">
      <c r="A145" s="99" t="s">
        <v>54</v>
      </c>
      <c r="B145" s="99"/>
      <c r="C145" s="26">
        <v>728</v>
      </c>
      <c r="D145" s="89" t="s">
        <v>68</v>
      </c>
      <c r="E145" s="89"/>
      <c r="F145" s="25">
        <v>3888.64</v>
      </c>
      <c r="G145" s="16"/>
      <c r="H145" s="101"/>
      <c r="I145" s="101"/>
      <c r="J145" s="25"/>
    </row>
    <row r="146" spans="1:10" ht="12.75" customHeight="1" x14ac:dyDescent="0.25">
      <c r="A146" s="99" t="s">
        <v>59</v>
      </c>
      <c r="B146" s="99"/>
      <c r="C146" s="26">
        <v>3888.64</v>
      </c>
      <c r="D146" s="89"/>
      <c r="E146" s="89"/>
      <c r="F146" s="25"/>
      <c r="G146" s="16"/>
      <c r="H146" s="101"/>
      <c r="I146" s="101"/>
      <c r="J146" s="25"/>
    </row>
    <row r="147" spans="1:10" ht="12.75" customHeight="1" x14ac:dyDescent="0.25">
      <c r="A147" s="99"/>
      <c r="B147" s="99"/>
      <c r="C147" s="26"/>
      <c r="D147" s="89"/>
      <c r="E147" s="89"/>
      <c r="F147" s="25"/>
      <c r="G147" s="16"/>
      <c r="H147" s="101"/>
      <c r="I147" s="101"/>
      <c r="J147" s="25"/>
    </row>
    <row r="148" spans="1:10" ht="13.5" customHeight="1" x14ac:dyDescent="0.25">
      <c r="A148" s="117" t="s">
        <v>37</v>
      </c>
      <c r="B148" s="117"/>
      <c r="C148" s="45">
        <f>SUM(C144:C147)</f>
        <v>4616.6399999999994</v>
      </c>
      <c r="D148" s="118" t="s">
        <v>38</v>
      </c>
      <c r="E148" s="118"/>
      <c r="F148" s="29">
        <f>SUM(F144:F147)</f>
        <v>4616.6399999999994</v>
      </c>
      <c r="G148" s="16"/>
      <c r="H148" s="104"/>
      <c r="I148" s="104"/>
      <c r="J148" s="29"/>
    </row>
    <row r="149" spans="1:10" ht="13.5" customHeight="1" x14ac:dyDescent="0.25">
      <c r="A149" s="14"/>
      <c r="B149" s="15"/>
      <c r="C149" s="62"/>
      <c r="D149" s="119" t="s">
        <v>39</v>
      </c>
      <c r="E149" s="119"/>
      <c r="F149" s="34">
        <f>C148-F148</f>
        <v>0</v>
      </c>
      <c r="G149" s="16"/>
      <c r="H149" s="119" t="s">
        <v>39</v>
      </c>
      <c r="I149" s="119"/>
      <c r="J149" s="46">
        <f>SUM(J144:J148)</f>
        <v>0</v>
      </c>
    </row>
    <row r="150" spans="1:10" ht="13.5" customHeight="1" x14ac:dyDescent="0.25">
      <c r="A150" s="14"/>
      <c r="B150" s="15"/>
      <c r="C150" s="62"/>
      <c r="D150" s="106" t="s">
        <v>40</v>
      </c>
      <c r="E150" s="106"/>
      <c r="F150" s="34">
        <v>0</v>
      </c>
      <c r="G150" s="16"/>
      <c r="H150" s="14"/>
      <c r="I150" s="9"/>
      <c r="J150" s="9"/>
    </row>
    <row r="151" spans="1:10" ht="13.5" customHeight="1" thickBot="1" x14ac:dyDescent="0.3">
      <c r="A151" s="14"/>
      <c r="B151" s="15"/>
      <c r="C151" s="62"/>
      <c r="D151" s="120" t="s">
        <v>41</v>
      </c>
      <c r="E151" s="120"/>
      <c r="F151" s="34">
        <f>F149-F150</f>
        <v>0</v>
      </c>
      <c r="G151" s="16"/>
      <c r="H151" s="14"/>
      <c r="I151" s="9"/>
      <c r="J151" s="9"/>
    </row>
    <row r="152" spans="1:10" ht="13.5" customHeight="1" x14ac:dyDescent="0.25">
      <c r="A152" s="14"/>
      <c r="B152" s="15"/>
      <c r="C152" s="62"/>
      <c r="D152" s="62"/>
      <c r="E152" s="62"/>
      <c r="F152" s="16"/>
      <c r="G152" s="16"/>
      <c r="H152" s="14"/>
      <c r="I152" s="9"/>
      <c r="J152" s="9"/>
    </row>
    <row r="153" spans="1:10" ht="14.4" thickBot="1" x14ac:dyDescent="0.3">
      <c r="A153" s="47"/>
      <c r="B153" s="48"/>
      <c r="C153" s="49"/>
      <c r="D153" s="49"/>
      <c r="E153" s="48"/>
      <c r="F153" s="50"/>
      <c r="G153" s="50"/>
      <c r="H153" s="47"/>
      <c r="I153" s="36"/>
      <c r="J153" s="36"/>
    </row>
    <row r="154" spans="1:10" ht="88.95" customHeight="1" x14ac:dyDescent="0.25">
      <c r="A154" s="115" t="s">
        <v>29</v>
      </c>
      <c r="B154" s="115"/>
      <c r="C154" s="121" t="s">
        <v>69</v>
      </c>
      <c r="D154" s="121"/>
      <c r="E154" s="121"/>
      <c r="F154" s="121"/>
      <c r="G154" s="40"/>
      <c r="H154" s="96" t="s">
        <v>30</v>
      </c>
      <c r="I154" s="96"/>
      <c r="J154" s="96"/>
    </row>
    <row r="155" spans="1:10" ht="13.5" customHeight="1" x14ac:dyDescent="0.25">
      <c r="A155" s="113" t="s">
        <v>3</v>
      </c>
      <c r="B155" s="113"/>
      <c r="C155" s="113"/>
      <c r="D155" s="116" t="s">
        <v>7</v>
      </c>
      <c r="E155" s="116"/>
      <c r="F155" s="116"/>
      <c r="G155" s="41"/>
      <c r="H155" s="96"/>
      <c r="I155" s="96"/>
      <c r="J155" s="96"/>
    </row>
    <row r="156" spans="1:10" ht="13.5" customHeight="1" x14ac:dyDescent="0.25">
      <c r="A156" s="113" t="s">
        <v>32</v>
      </c>
      <c r="B156" s="113"/>
      <c r="C156" s="42" t="s">
        <v>33</v>
      </c>
      <c r="D156" s="114" t="s">
        <v>32</v>
      </c>
      <c r="E156" s="114"/>
      <c r="F156" s="43" t="s">
        <v>33</v>
      </c>
      <c r="G156" s="41"/>
      <c r="H156" s="87" t="s">
        <v>34</v>
      </c>
      <c r="I156" s="87"/>
      <c r="J156" s="44" t="s">
        <v>33</v>
      </c>
    </row>
    <row r="157" spans="1:10" ht="12.75" customHeight="1" x14ac:dyDescent="0.25">
      <c r="A157" s="107" t="s">
        <v>35</v>
      </c>
      <c r="B157" s="107"/>
      <c r="C157" s="35">
        <v>0</v>
      </c>
      <c r="D157" s="90"/>
      <c r="E157" s="90"/>
      <c r="F157" s="22"/>
      <c r="G157" s="16"/>
      <c r="H157" s="108"/>
      <c r="I157" s="108"/>
      <c r="J157" s="23"/>
    </row>
    <row r="158" spans="1:10" ht="12.75" customHeight="1" x14ac:dyDescent="0.25">
      <c r="A158" s="99" t="s">
        <v>59</v>
      </c>
      <c r="B158" s="99"/>
      <c r="C158" s="26">
        <v>12636.63</v>
      </c>
      <c r="D158" s="89"/>
      <c r="E158" s="89"/>
      <c r="F158" s="25"/>
      <c r="G158" s="16"/>
      <c r="H158" s="101"/>
      <c r="I158" s="101"/>
      <c r="J158" s="25"/>
    </row>
    <row r="159" spans="1:10" ht="12.75" customHeight="1" x14ac:dyDescent="0.25">
      <c r="A159" s="99"/>
      <c r="B159" s="99"/>
      <c r="C159" s="26"/>
      <c r="D159" s="89"/>
      <c r="E159" s="89"/>
      <c r="F159" s="25"/>
      <c r="G159" s="16"/>
      <c r="H159" s="101"/>
      <c r="I159" s="101"/>
      <c r="J159" s="25"/>
    </row>
    <row r="160" spans="1:10" ht="12.75" customHeight="1" x14ac:dyDescent="0.25">
      <c r="A160" s="99"/>
      <c r="B160" s="99"/>
      <c r="C160" s="26"/>
      <c r="D160" s="89"/>
      <c r="E160" s="89"/>
      <c r="F160" s="25"/>
      <c r="G160" s="16"/>
      <c r="H160" s="101"/>
      <c r="I160" s="101"/>
      <c r="J160" s="25"/>
    </row>
    <row r="161" spans="1:10" ht="13.5" customHeight="1" x14ac:dyDescent="0.25">
      <c r="A161" s="117" t="s">
        <v>37</v>
      </c>
      <c r="B161" s="117"/>
      <c r="C161" s="45">
        <f>SUM(C157:C160)</f>
        <v>12636.63</v>
      </c>
      <c r="D161" s="118" t="s">
        <v>38</v>
      </c>
      <c r="E161" s="118"/>
      <c r="F161" s="29">
        <f>SUM(F157:F160)</f>
        <v>0</v>
      </c>
      <c r="G161" s="16"/>
      <c r="H161" s="104"/>
      <c r="I161" s="104"/>
      <c r="J161" s="29"/>
    </row>
    <row r="162" spans="1:10" ht="13.5" customHeight="1" thickBot="1" x14ac:dyDescent="0.3">
      <c r="A162" s="14"/>
      <c r="B162" s="15"/>
      <c r="C162" s="62"/>
      <c r="D162" s="119" t="s">
        <v>39</v>
      </c>
      <c r="E162" s="119"/>
      <c r="F162" s="34">
        <f>C161-F161</f>
        <v>12636.63</v>
      </c>
      <c r="G162" s="16"/>
      <c r="H162" s="119" t="s">
        <v>39</v>
      </c>
      <c r="I162" s="119"/>
      <c r="J162" s="46">
        <f>SUM(J157:J161)</f>
        <v>0</v>
      </c>
    </row>
    <row r="163" spans="1:10" ht="13.5" customHeight="1" x14ac:dyDescent="0.25">
      <c r="A163" s="14"/>
      <c r="B163" s="15"/>
      <c r="C163" s="62"/>
      <c r="D163" s="106" t="s">
        <v>40</v>
      </c>
      <c r="E163" s="106"/>
      <c r="F163" s="63">
        <v>12636.63</v>
      </c>
      <c r="G163" s="16"/>
      <c r="H163" s="14"/>
      <c r="I163" s="9"/>
      <c r="J163" s="9"/>
    </row>
    <row r="164" spans="1:10" ht="13.5" customHeight="1" x14ac:dyDescent="0.25">
      <c r="A164" s="14"/>
      <c r="B164" s="15"/>
      <c r="C164" s="62"/>
      <c r="D164" s="120" t="s">
        <v>41</v>
      </c>
      <c r="E164" s="120"/>
      <c r="F164" s="64">
        <f>F162-F163</f>
        <v>0</v>
      </c>
      <c r="G164" s="16"/>
      <c r="H164" s="14"/>
      <c r="I164" s="9"/>
      <c r="J164" s="9"/>
    </row>
    <row r="165" spans="1:10" ht="13.5" customHeight="1" x14ac:dyDescent="0.25">
      <c r="A165" s="14"/>
      <c r="B165" s="15"/>
      <c r="C165" s="62"/>
      <c r="D165" s="62"/>
      <c r="E165" s="62"/>
      <c r="F165" s="16"/>
      <c r="G165" s="16"/>
      <c r="H165" s="14"/>
      <c r="I165" s="9"/>
      <c r="J165" s="9"/>
    </row>
    <row r="166" spans="1:10" ht="14.4" thickBot="1" x14ac:dyDescent="0.3">
      <c r="A166" s="14"/>
      <c r="B166" s="15"/>
      <c r="C166" s="62"/>
      <c r="D166" s="62"/>
      <c r="E166" s="9"/>
      <c r="F166" s="65"/>
      <c r="G166" s="16"/>
      <c r="H166" s="14"/>
      <c r="I166" s="9"/>
      <c r="J166" s="9"/>
    </row>
    <row r="167" spans="1:10" ht="64.95" customHeight="1" thickBot="1" x14ac:dyDescent="0.3">
      <c r="A167" s="115" t="s">
        <v>29</v>
      </c>
      <c r="B167" s="115"/>
      <c r="C167" s="121" t="s">
        <v>70</v>
      </c>
      <c r="D167" s="121"/>
      <c r="E167" s="121"/>
      <c r="F167" s="121"/>
      <c r="G167" s="40"/>
      <c r="H167" s="96" t="s">
        <v>30</v>
      </c>
      <c r="I167" s="96"/>
      <c r="J167" s="96"/>
    </row>
    <row r="168" spans="1:10" ht="13.5" customHeight="1" x14ac:dyDescent="0.25">
      <c r="A168" s="113" t="s">
        <v>3</v>
      </c>
      <c r="B168" s="113"/>
      <c r="C168" s="113"/>
      <c r="D168" s="116" t="s">
        <v>7</v>
      </c>
      <c r="E168" s="116"/>
      <c r="F168" s="116"/>
      <c r="G168" s="41"/>
      <c r="H168" s="96"/>
      <c r="I168" s="96"/>
      <c r="J168" s="96"/>
    </row>
    <row r="169" spans="1:10" ht="13.5" customHeight="1" thickBot="1" x14ac:dyDescent="0.3">
      <c r="A169" s="113" t="s">
        <v>32</v>
      </c>
      <c r="B169" s="113"/>
      <c r="C169" s="42" t="s">
        <v>33</v>
      </c>
      <c r="D169" s="114" t="s">
        <v>32</v>
      </c>
      <c r="E169" s="114"/>
      <c r="F169" s="43" t="s">
        <v>33</v>
      </c>
      <c r="G169" s="41"/>
      <c r="H169" s="87" t="s">
        <v>34</v>
      </c>
      <c r="I169" s="87"/>
      <c r="J169" s="44" t="s">
        <v>33</v>
      </c>
    </row>
    <row r="170" spans="1:10" ht="12.75" customHeight="1" x14ac:dyDescent="0.25">
      <c r="A170" s="107" t="s">
        <v>35</v>
      </c>
      <c r="B170" s="107"/>
      <c r="C170" s="35">
        <v>11939.55</v>
      </c>
      <c r="D170" s="89" t="s">
        <v>71</v>
      </c>
      <c r="E170" s="89"/>
      <c r="F170" s="22">
        <v>255</v>
      </c>
      <c r="G170" s="16"/>
      <c r="H170" s="108"/>
      <c r="I170" s="108"/>
      <c r="J170" s="23"/>
    </row>
    <row r="171" spans="1:10" ht="12.75" customHeight="1" x14ac:dyDescent="0.25">
      <c r="A171" s="99" t="s">
        <v>54</v>
      </c>
      <c r="B171" s="99"/>
      <c r="C171" s="26">
        <v>71030.64</v>
      </c>
      <c r="D171" s="89" t="s">
        <v>72</v>
      </c>
      <c r="E171" s="89"/>
      <c r="F171" s="25">
        <v>3000</v>
      </c>
      <c r="G171" s="16"/>
      <c r="H171" s="101"/>
      <c r="I171" s="101"/>
      <c r="J171" s="25"/>
    </row>
    <row r="172" spans="1:10" ht="12.75" customHeight="1" x14ac:dyDescent="0.25">
      <c r="A172" s="131"/>
      <c r="B172" s="132"/>
      <c r="C172" s="26"/>
      <c r="D172" s="89" t="s">
        <v>73</v>
      </c>
      <c r="E172" s="89"/>
      <c r="F172" s="25">
        <v>6117.7</v>
      </c>
      <c r="G172" s="16"/>
      <c r="H172" s="131"/>
      <c r="I172" s="132"/>
      <c r="J172" s="25"/>
    </row>
    <row r="173" spans="1:10" ht="12.75" customHeight="1" x14ac:dyDescent="0.25">
      <c r="A173" s="131"/>
      <c r="B173" s="132"/>
      <c r="C173" s="26"/>
      <c r="D173" s="89" t="s">
        <v>50</v>
      </c>
      <c r="E173" s="89"/>
      <c r="F173" s="25">
        <v>944</v>
      </c>
      <c r="G173" s="16"/>
      <c r="H173" s="131"/>
      <c r="I173" s="132"/>
      <c r="J173" s="25"/>
    </row>
    <row r="174" spans="1:10" ht="12.75" customHeight="1" x14ac:dyDescent="0.25">
      <c r="A174" s="99"/>
      <c r="B174" s="99"/>
      <c r="C174" s="26"/>
      <c r="D174" s="126" t="s">
        <v>52</v>
      </c>
      <c r="E174" s="127"/>
      <c r="F174" s="67">
        <v>72653.490000000005</v>
      </c>
      <c r="G174" s="16"/>
      <c r="H174" s="101"/>
      <c r="I174" s="101"/>
      <c r="J174" s="25"/>
    </row>
    <row r="175" spans="1:10" ht="12.75" customHeight="1" x14ac:dyDescent="0.25">
      <c r="A175" s="99"/>
      <c r="B175" s="99"/>
      <c r="C175" s="26"/>
      <c r="D175" s="89"/>
      <c r="E175" s="89"/>
      <c r="F175" s="25"/>
      <c r="G175" s="16"/>
      <c r="H175" s="101"/>
      <c r="I175" s="101"/>
      <c r="J175" s="25"/>
    </row>
    <row r="176" spans="1:10" ht="13.5" customHeight="1" x14ac:dyDescent="0.25">
      <c r="A176" s="117" t="s">
        <v>37</v>
      </c>
      <c r="B176" s="117"/>
      <c r="C176" s="45">
        <f>SUM(C170:C175)</f>
        <v>82970.19</v>
      </c>
      <c r="D176" s="118" t="s">
        <v>38</v>
      </c>
      <c r="E176" s="118"/>
      <c r="F176" s="29">
        <f>SUM(F170:F175)</f>
        <v>82970.19</v>
      </c>
      <c r="G176" s="16"/>
      <c r="H176" s="104"/>
      <c r="I176" s="104"/>
      <c r="J176" s="29"/>
    </row>
    <row r="177" spans="1:10" ht="13.5" customHeight="1" x14ac:dyDescent="0.25">
      <c r="A177" s="14"/>
      <c r="B177" s="15"/>
      <c r="C177" s="62"/>
      <c r="D177" s="119" t="s">
        <v>39</v>
      </c>
      <c r="E177" s="119"/>
      <c r="F177" s="34">
        <f>C176-F176</f>
        <v>0</v>
      </c>
      <c r="G177" s="16"/>
      <c r="H177" s="119" t="s">
        <v>39</v>
      </c>
      <c r="I177" s="119"/>
      <c r="J177" s="46">
        <f>SUM(J170:J176)</f>
        <v>0</v>
      </c>
    </row>
    <row r="178" spans="1:10" ht="13.5" customHeight="1" x14ac:dyDescent="0.25">
      <c r="A178" s="14"/>
      <c r="B178" s="15"/>
      <c r="C178" s="62"/>
      <c r="D178" s="106" t="s">
        <v>40</v>
      </c>
      <c r="E178" s="106"/>
      <c r="F178" s="34">
        <v>0</v>
      </c>
      <c r="G178" s="16"/>
      <c r="H178" s="14"/>
      <c r="I178" s="9"/>
      <c r="J178" s="9"/>
    </row>
    <row r="179" spans="1:10" ht="13.5" customHeight="1" thickBot="1" x14ac:dyDescent="0.3">
      <c r="A179" s="14"/>
      <c r="B179" s="15"/>
      <c r="C179" s="62"/>
      <c r="D179" s="120" t="s">
        <v>41</v>
      </c>
      <c r="E179" s="120"/>
      <c r="F179" s="34">
        <f>F177-F178</f>
        <v>0</v>
      </c>
      <c r="G179" s="16"/>
      <c r="H179" s="14"/>
      <c r="I179" s="9"/>
      <c r="J179" s="9"/>
    </row>
    <row r="180" spans="1:10" ht="13.5" customHeight="1" x14ac:dyDescent="0.25">
      <c r="A180" s="14"/>
      <c r="B180" s="15"/>
      <c r="C180" s="62"/>
      <c r="D180" s="62"/>
      <c r="E180" s="62"/>
      <c r="F180" s="16"/>
      <c r="G180" s="16"/>
      <c r="H180" s="14"/>
      <c r="I180" s="9"/>
      <c r="J180" s="9"/>
    </row>
    <row r="181" spans="1:10" ht="14.4" thickBot="1" x14ac:dyDescent="0.3">
      <c r="A181" s="47"/>
      <c r="B181" s="48"/>
      <c r="C181" s="49"/>
      <c r="D181" s="49"/>
      <c r="E181" s="48"/>
      <c r="F181" s="50"/>
      <c r="G181" s="50"/>
      <c r="H181" s="47"/>
      <c r="I181" s="36"/>
      <c r="J181" s="36"/>
    </row>
    <row r="182" spans="1:10" ht="27.45" customHeight="1" x14ac:dyDescent="0.25">
      <c r="A182" s="115" t="s">
        <v>29</v>
      </c>
      <c r="B182" s="115"/>
      <c r="C182" s="92" t="s">
        <v>74</v>
      </c>
      <c r="D182" s="92"/>
      <c r="E182" s="92"/>
      <c r="F182" s="92"/>
      <c r="G182" s="40"/>
      <c r="H182" s="96" t="s">
        <v>30</v>
      </c>
      <c r="I182" s="96"/>
      <c r="J182" s="96"/>
    </row>
    <row r="183" spans="1:10" ht="13.5" customHeight="1" x14ac:dyDescent="0.25">
      <c r="A183" s="113" t="s">
        <v>3</v>
      </c>
      <c r="B183" s="113"/>
      <c r="C183" s="113"/>
      <c r="D183" s="116" t="s">
        <v>7</v>
      </c>
      <c r="E183" s="116"/>
      <c r="F183" s="116"/>
      <c r="G183" s="41"/>
      <c r="H183" s="96"/>
      <c r="I183" s="96"/>
      <c r="J183" s="96"/>
    </row>
    <row r="184" spans="1:10" ht="13.5" customHeight="1" thickBot="1" x14ac:dyDescent="0.3">
      <c r="A184" s="113" t="s">
        <v>32</v>
      </c>
      <c r="B184" s="113"/>
      <c r="C184" s="42" t="s">
        <v>33</v>
      </c>
      <c r="D184" s="114" t="s">
        <v>32</v>
      </c>
      <c r="E184" s="114"/>
      <c r="F184" s="43" t="s">
        <v>33</v>
      </c>
      <c r="G184" s="41"/>
      <c r="H184" s="87" t="s">
        <v>34</v>
      </c>
      <c r="I184" s="87"/>
      <c r="J184" s="44" t="s">
        <v>33</v>
      </c>
    </row>
    <row r="185" spans="1:10" ht="12.75" customHeight="1" x14ac:dyDescent="0.25">
      <c r="A185" s="107" t="s">
        <v>35</v>
      </c>
      <c r="B185" s="107"/>
      <c r="C185" s="35">
        <v>1832.27</v>
      </c>
      <c r="D185" s="89" t="s">
        <v>73</v>
      </c>
      <c r="E185" s="89"/>
      <c r="F185" s="22">
        <v>410.85</v>
      </c>
      <c r="G185" s="16"/>
      <c r="H185" s="108"/>
      <c r="I185" s="108"/>
      <c r="J185" s="23"/>
    </row>
    <row r="186" spans="1:10" ht="12.75" customHeight="1" x14ac:dyDescent="0.25">
      <c r="A186" s="99" t="s">
        <v>75</v>
      </c>
      <c r="B186" s="99"/>
      <c r="C186" s="26">
        <v>1523.12</v>
      </c>
      <c r="D186" s="89" t="s">
        <v>51</v>
      </c>
      <c r="E186" s="89"/>
      <c r="F186" s="25">
        <v>1523</v>
      </c>
      <c r="G186" s="16"/>
      <c r="H186" s="101"/>
      <c r="I186" s="101"/>
      <c r="J186" s="25"/>
    </row>
    <row r="187" spans="1:10" ht="12.75" customHeight="1" x14ac:dyDescent="0.25">
      <c r="A187" s="99"/>
      <c r="B187" s="99"/>
      <c r="C187" s="26"/>
      <c r="D187" s="89"/>
      <c r="E187" s="89"/>
      <c r="F187" s="25"/>
      <c r="G187" s="16"/>
      <c r="H187" s="101"/>
      <c r="I187" s="101"/>
      <c r="J187" s="25"/>
    </row>
    <row r="188" spans="1:10" ht="12.75" customHeight="1" x14ac:dyDescent="0.25">
      <c r="A188" s="99"/>
      <c r="B188" s="99"/>
      <c r="C188" s="26"/>
      <c r="D188" s="89"/>
      <c r="E188" s="89"/>
      <c r="F188" s="25"/>
      <c r="G188" s="16"/>
      <c r="H188" s="101"/>
      <c r="I188" s="101"/>
      <c r="J188" s="25"/>
    </row>
    <row r="189" spans="1:10" ht="13.5" customHeight="1" x14ac:dyDescent="0.25">
      <c r="A189" s="117" t="s">
        <v>37</v>
      </c>
      <c r="B189" s="117"/>
      <c r="C189" s="45">
        <f>SUM(C185:C188)</f>
        <v>3355.39</v>
      </c>
      <c r="D189" s="118" t="s">
        <v>38</v>
      </c>
      <c r="E189" s="118"/>
      <c r="F189" s="29">
        <f>SUM(F185:F188)</f>
        <v>1933.85</v>
      </c>
      <c r="G189" s="16"/>
      <c r="H189" s="104"/>
      <c r="I189" s="104"/>
      <c r="J189" s="29"/>
    </row>
    <row r="190" spans="1:10" ht="13.5" customHeight="1" x14ac:dyDescent="0.25">
      <c r="A190" s="14"/>
      <c r="B190" s="15"/>
      <c r="C190" s="62"/>
      <c r="D190" s="119" t="s">
        <v>39</v>
      </c>
      <c r="E190" s="119"/>
      <c r="F190" s="34">
        <f>C189-F189</f>
        <v>1421.54</v>
      </c>
      <c r="G190" s="16"/>
      <c r="H190" s="119" t="s">
        <v>39</v>
      </c>
      <c r="I190" s="119"/>
      <c r="J190" s="46">
        <f>SUM(J185:J189)</f>
        <v>0</v>
      </c>
    </row>
    <row r="191" spans="1:10" ht="13.5" customHeight="1" x14ac:dyDescent="0.25">
      <c r="A191" s="14"/>
      <c r="B191" s="15"/>
      <c r="C191" s="62"/>
      <c r="D191" s="106" t="s">
        <v>40</v>
      </c>
      <c r="E191" s="106"/>
      <c r="F191" s="34">
        <v>1421.54</v>
      </c>
      <c r="G191" s="16"/>
      <c r="H191" s="14"/>
      <c r="I191" s="9"/>
      <c r="J191" s="9"/>
    </row>
    <row r="192" spans="1:10" ht="13.5" customHeight="1" x14ac:dyDescent="0.25">
      <c r="A192" s="14"/>
      <c r="B192" s="15"/>
      <c r="C192" s="62"/>
      <c r="D192" s="120" t="s">
        <v>41</v>
      </c>
      <c r="E192" s="120"/>
      <c r="F192" s="34">
        <f>F190-F191</f>
        <v>0</v>
      </c>
      <c r="G192" s="16"/>
      <c r="H192" s="14"/>
      <c r="I192" s="9"/>
      <c r="J192" s="9"/>
    </row>
    <row r="194" spans="1:16" ht="14.4" thickBot="1" x14ac:dyDescent="0.3"/>
    <row r="195" spans="1:16" ht="42" customHeight="1" thickBot="1" x14ac:dyDescent="0.3">
      <c r="A195" s="115" t="s">
        <v>29</v>
      </c>
      <c r="B195" s="115"/>
      <c r="C195" s="121" t="s">
        <v>76</v>
      </c>
      <c r="D195" s="121"/>
      <c r="E195" s="121"/>
      <c r="F195" s="121"/>
      <c r="G195" s="40"/>
      <c r="H195" s="96" t="s">
        <v>30</v>
      </c>
      <c r="I195" s="96"/>
      <c r="J195" s="96"/>
    </row>
    <row r="196" spans="1:16" ht="14.4" thickBot="1" x14ac:dyDescent="0.3">
      <c r="A196" s="113" t="s">
        <v>3</v>
      </c>
      <c r="B196" s="113"/>
      <c r="C196" s="113"/>
      <c r="D196" s="116" t="s">
        <v>7</v>
      </c>
      <c r="E196" s="116"/>
      <c r="F196" s="116"/>
      <c r="G196" s="41"/>
      <c r="H196" s="96"/>
      <c r="I196" s="96"/>
      <c r="J196" s="96"/>
    </row>
    <row r="197" spans="1:16" ht="14.4" thickBot="1" x14ac:dyDescent="0.3">
      <c r="A197" s="113" t="s">
        <v>32</v>
      </c>
      <c r="B197" s="113"/>
      <c r="C197" s="42" t="s">
        <v>33</v>
      </c>
      <c r="D197" s="114" t="s">
        <v>32</v>
      </c>
      <c r="E197" s="114"/>
      <c r="F197" s="43" t="s">
        <v>33</v>
      </c>
      <c r="G197" s="41"/>
      <c r="H197" s="87" t="s">
        <v>34</v>
      </c>
      <c r="I197" s="87"/>
      <c r="J197" s="44" t="s">
        <v>33</v>
      </c>
    </row>
    <row r="198" spans="1:16" x14ac:dyDescent="0.25">
      <c r="A198" s="107" t="s">
        <v>35</v>
      </c>
      <c r="B198" s="107"/>
      <c r="C198" s="35">
        <v>700</v>
      </c>
      <c r="D198" s="89" t="s">
        <v>52</v>
      </c>
      <c r="E198" s="89"/>
      <c r="F198" s="22">
        <v>700</v>
      </c>
      <c r="G198" s="16"/>
      <c r="H198" s="108"/>
      <c r="I198" s="108"/>
      <c r="J198" s="23"/>
    </row>
    <row r="199" spans="1:16" x14ac:dyDescent="0.25">
      <c r="A199" s="99"/>
      <c r="B199" s="99"/>
      <c r="C199" s="26"/>
      <c r="D199" s="89"/>
      <c r="E199" s="89"/>
      <c r="F199" s="25"/>
      <c r="G199" s="16"/>
      <c r="H199" s="101"/>
      <c r="I199" s="101"/>
      <c r="J199" s="25"/>
    </row>
    <row r="200" spans="1:16" x14ac:dyDescent="0.25">
      <c r="A200" s="99"/>
      <c r="B200" s="99"/>
      <c r="C200" s="26"/>
      <c r="D200" s="89"/>
      <c r="E200" s="89"/>
      <c r="F200" s="25"/>
      <c r="G200" s="16"/>
      <c r="H200" s="101"/>
      <c r="I200" s="101"/>
      <c r="J200" s="25"/>
    </row>
    <row r="201" spans="1:16" x14ac:dyDescent="0.25">
      <c r="A201" s="99"/>
      <c r="B201" s="99"/>
      <c r="C201" s="26"/>
      <c r="D201" s="89"/>
      <c r="E201" s="89"/>
      <c r="F201" s="25"/>
      <c r="G201" s="16"/>
      <c r="H201" s="101"/>
      <c r="I201" s="101"/>
      <c r="J201" s="25"/>
    </row>
    <row r="202" spans="1:16" ht="14.4" thickBot="1" x14ac:dyDescent="0.3">
      <c r="A202" s="117" t="s">
        <v>37</v>
      </c>
      <c r="B202" s="117"/>
      <c r="C202" s="45">
        <f>SUM(C198:C201)</f>
        <v>700</v>
      </c>
      <c r="D202" s="118" t="s">
        <v>38</v>
      </c>
      <c r="E202" s="118"/>
      <c r="F202" s="29">
        <f>SUM(F198:F201)</f>
        <v>700</v>
      </c>
      <c r="G202" s="16"/>
      <c r="H202" s="104"/>
      <c r="I202" s="104"/>
      <c r="J202" s="29"/>
    </row>
    <row r="203" spans="1:16" ht="14.4" thickBot="1" x14ac:dyDescent="0.3">
      <c r="A203" s="14"/>
      <c r="B203" s="15"/>
      <c r="C203" s="62"/>
      <c r="D203" s="119" t="s">
        <v>39</v>
      </c>
      <c r="E203" s="119"/>
      <c r="F203" s="34">
        <f>C202-F202</f>
        <v>0</v>
      </c>
      <c r="G203" s="16"/>
      <c r="H203" s="119" t="s">
        <v>39</v>
      </c>
      <c r="I203" s="119"/>
      <c r="J203" s="46">
        <f>SUM(J198:J202)</f>
        <v>0</v>
      </c>
    </row>
    <row r="204" spans="1:16" ht="14.4" thickBot="1" x14ac:dyDescent="0.3">
      <c r="A204" s="14"/>
      <c r="B204" s="15"/>
      <c r="C204" s="62"/>
      <c r="D204" s="106" t="s">
        <v>40</v>
      </c>
      <c r="E204" s="106"/>
      <c r="F204" s="34">
        <v>0</v>
      </c>
      <c r="G204" s="16"/>
      <c r="H204" s="14"/>
      <c r="I204" s="9"/>
      <c r="J204" s="9"/>
      <c r="P204" s="66"/>
    </row>
    <row r="205" spans="1:16" ht="14.4" thickBot="1" x14ac:dyDescent="0.3">
      <c r="A205" s="14"/>
      <c r="B205" s="15"/>
      <c r="C205" s="62"/>
      <c r="D205" s="120" t="s">
        <v>41</v>
      </c>
      <c r="E205" s="120"/>
      <c r="F205" s="34">
        <f>F203-F204</f>
        <v>0</v>
      </c>
      <c r="G205" s="16"/>
      <c r="H205" s="14"/>
      <c r="I205" s="9"/>
      <c r="J205" s="9"/>
    </row>
    <row r="207" spans="1:16" ht="14.4" thickBot="1" x14ac:dyDescent="0.3"/>
    <row r="208" spans="1:16" ht="32.4" customHeight="1" thickBot="1" x14ac:dyDescent="0.3">
      <c r="A208" s="115" t="s">
        <v>29</v>
      </c>
      <c r="B208" s="115"/>
      <c r="C208" s="121" t="s">
        <v>77</v>
      </c>
      <c r="D208" s="121"/>
      <c r="E208" s="121"/>
      <c r="F208" s="121"/>
      <c r="G208" s="40"/>
      <c r="H208" s="96" t="s">
        <v>30</v>
      </c>
      <c r="I208" s="96"/>
      <c r="J208" s="96"/>
    </row>
    <row r="209" spans="1:10" ht="14.4" customHeight="1" thickBot="1" x14ac:dyDescent="0.3">
      <c r="A209" s="113" t="s">
        <v>3</v>
      </c>
      <c r="B209" s="113"/>
      <c r="C209" s="113"/>
      <c r="D209" s="116" t="s">
        <v>7</v>
      </c>
      <c r="E209" s="116"/>
      <c r="F209" s="116"/>
      <c r="G209" s="41"/>
      <c r="H209" s="96"/>
      <c r="I209" s="96"/>
      <c r="J209" s="96"/>
    </row>
    <row r="210" spans="1:10" ht="14.4" customHeight="1" thickBot="1" x14ac:dyDescent="0.3">
      <c r="A210" s="113" t="s">
        <v>32</v>
      </c>
      <c r="B210" s="113"/>
      <c r="C210" s="42" t="s">
        <v>33</v>
      </c>
      <c r="D210" s="114" t="s">
        <v>32</v>
      </c>
      <c r="E210" s="114"/>
      <c r="F210" s="43" t="s">
        <v>33</v>
      </c>
      <c r="G210" s="41"/>
      <c r="H210" s="87" t="s">
        <v>34</v>
      </c>
      <c r="I210" s="87"/>
      <c r="J210" s="44" t="s">
        <v>33</v>
      </c>
    </row>
    <row r="211" spans="1:10" ht="13.95" customHeight="1" x14ac:dyDescent="0.25">
      <c r="A211" s="107" t="s">
        <v>35</v>
      </c>
      <c r="B211" s="107"/>
      <c r="C211" s="35">
        <v>1223.72</v>
      </c>
      <c r="D211" s="89" t="s">
        <v>52</v>
      </c>
      <c r="E211" s="89"/>
      <c r="F211" s="22">
        <v>1223.72</v>
      </c>
      <c r="G211" s="16"/>
      <c r="H211" s="108"/>
      <c r="I211" s="108"/>
      <c r="J211" s="23"/>
    </row>
    <row r="212" spans="1:10" x14ac:dyDescent="0.25">
      <c r="A212" s="99"/>
      <c r="B212" s="99"/>
      <c r="C212" s="26"/>
      <c r="D212" s="89"/>
      <c r="E212" s="89"/>
      <c r="F212" s="25"/>
      <c r="G212" s="16"/>
      <c r="H212" s="101"/>
      <c r="I212" s="101"/>
      <c r="J212" s="25"/>
    </row>
    <row r="213" spans="1:10" x14ac:dyDescent="0.25">
      <c r="A213" s="99"/>
      <c r="B213" s="99"/>
      <c r="C213" s="26"/>
      <c r="D213" s="89"/>
      <c r="E213" s="89"/>
      <c r="F213" s="25"/>
      <c r="G213" s="16"/>
      <c r="H213" s="101"/>
      <c r="I213" s="101"/>
      <c r="J213" s="25"/>
    </row>
    <row r="214" spans="1:10" x14ac:dyDescent="0.25">
      <c r="A214" s="99"/>
      <c r="B214" s="99"/>
      <c r="C214" s="26"/>
      <c r="D214" s="89"/>
      <c r="E214" s="89"/>
      <c r="F214" s="25"/>
      <c r="G214" s="16"/>
      <c r="H214" s="101"/>
      <c r="I214" s="101"/>
      <c r="J214" s="25"/>
    </row>
    <row r="215" spans="1:10" ht="14.4" thickBot="1" x14ac:dyDescent="0.3">
      <c r="A215" s="117" t="s">
        <v>37</v>
      </c>
      <c r="B215" s="117"/>
      <c r="C215" s="45">
        <f>SUM(C211:C214)</f>
        <v>1223.72</v>
      </c>
      <c r="D215" s="118" t="s">
        <v>38</v>
      </c>
      <c r="E215" s="118"/>
      <c r="F215" s="29">
        <f>SUM(F211:F214)</f>
        <v>1223.72</v>
      </c>
      <c r="G215" s="16"/>
      <c r="H215" s="104"/>
      <c r="I215" s="104"/>
      <c r="J215" s="29"/>
    </row>
    <row r="216" spans="1:10" ht="14.4" customHeight="1" thickBot="1" x14ac:dyDescent="0.3">
      <c r="A216" s="14"/>
      <c r="B216" s="15"/>
      <c r="C216" s="62"/>
      <c r="D216" s="119" t="s">
        <v>39</v>
      </c>
      <c r="E216" s="119"/>
      <c r="F216" s="34">
        <f>C215-F215</f>
        <v>0</v>
      </c>
      <c r="G216" s="16"/>
      <c r="H216" s="119" t="s">
        <v>39</v>
      </c>
      <c r="I216" s="119"/>
      <c r="J216" s="46">
        <f>SUM(J211:J215)</f>
        <v>0</v>
      </c>
    </row>
    <row r="217" spans="1:10" ht="14.4" thickBot="1" x14ac:dyDescent="0.3">
      <c r="A217" s="14"/>
      <c r="B217" s="15"/>
      <c r="C217" s="62"/>
      <c r="D217" s="106" t="s">
        <v>40</v>
      </c>
      <c r="E217" s="106"/>
      <c r="F217" s="34">
        <v>0</v>
      </c>
      <c r="G217" s="16"/>
      <c r="H217" s="14"/>
      <c r="I217" s="9"/>
      <c r="J217" s="9"/>
    </row>
    <row r="218" spans="1:10" ht="14.4" thickBot="1" x14ac:dyDescent="0.3">
      <c r="A218" s="14"/>
      <c r="B218" s="15"/>
      <c r="C218" s="62"/>
      <c r="D218" s="120" t="s">
        <v>41</v>
      </c>
      <c r="E218" s="120"/>
      <c r="F218" s="34">
        <f>F216-F217</f>
        <v>0</v>
      </c>
      <c r="G218" s="16"/>
      <c r="H218" s="14"/>
      <c r="I218" s="9"/>
      <c r="J218" s="9"/>
    </row>
    <row r="220" spans="1:10" ht="14.4" thickBot="1" x14ac:dyDescent="0.3"/>
    <row r="221" spans="1:10" ht="61.2" customHeight="1" thickBot="1" x14ac:dyDescent="0.3">
      <c r="A221" s="115" t="s">
        <v>29</v>
      </c>
      <c r="B221" s="115"/>
      <c r="C221" s="121" t="s">
        <v>78</v>
      </c>
      <c r="D221" s="121"/>
      <c r="E221" s="121"/>
      <c r="F221" s="121"/>
      <c r="G221" s="40"/>
      <c r="H221" s="96" t="s">
        <v>30</v>
      </c>
      <c r="I221" s="96"/>
      <c r="J221" s="96"/>
    </row>
    <row r="222" spans="1:10" ht="14.4" thickBot="1" x14ac:dyDescent="0.3">
      <c r="A222" s="113" t="s">
        <v>3</v>
      </c>
      <c r="B222" s="113"/>
      <c r="C222" s="113"/>
      <c r="D222" s="116" t="s">
        <v>7</v>
      </c>
      <c r="E222" s="116"/>
      <c r="F222" s="116"/>
      <c r="G222" s="41"/>
      <c r="H222" s="96"/>
      <c r="I222" s="96"/>
      <c r="J222" s="96"/>
    </row>
    <row r="223" spans="1:10" ht="14.4" thickBot="1" x14ac:dyDescent="0.3">
      <c r="A223" s="113" t="s">
        <v>32</v>
      </c>
      <c r="B223" s="113"/>
      <c r="C223" s="42" t="s">
        <v>33</v>
      </c>
      <c r="D223" s="114" t="s">
        <v>32</v>
      </c>
      <c r="E223" s="114"/>
      <c r="F223" s="43" t="s">
        <v>33</v>
      </c>
      <c r="G223" s="41"/>
      <c r="H223" s="87" t="s">
        <v>34</v>
      </c>
      <c r="I223" s="87"/>
      <c r="J223" s="44" t="s">
        <v>33</v>
      </c>
    </row>
    <row r="224" spans="1:10" x14ac:dyDescent="0.25">
      <c r="A224" s="107" t="s">
        <v>35</v>
      </c>
      <c r="B224" s="107"/>
      <c r="C224" s="35">
        <v>0</v>
      </c>
      <c r="D224" s="90" t="s">
        <v>50</v>
      </c>
      <c r="E224" s="90"/>
      <c r="F224" s="22">
        <v>4602.4399999999996</v>
      </c>
      <c r="G224" s="16"/>
      <c r="H224" s="108"/>
      <c r="I224" s="108"/>
      <c r="J224" s="23"/>
    </row>
    <row r="225" spans="1:10" x14ac:dyDescent="0.25">
      <c r="A225" s="99" t="s">
        <v>75</v>
      </c>
      <c r="B225" s="99"/>
      <c r="C225" s="26">
        <v>4602.4399999999996</v>
      </c>
      <c r="D225" s="89"/>
      <c r="E225" s="89"/>
      <c r="F225" s="25"/>
      <c r="G225" s="16"/>
      <c r="H225" s="101"/>
      <c r="I225" s="101"/>
      <c r="J225" s="25"/>
    </row>
    <row r="226" spans="1:10" x14ac:dyDescent="0.25">
      <c r="A226" s="99"/>
      <c r="B226" s="99"/>
      <c r="C226" s="26"/>
      <c r="D226" s="89"/>
      <c r="E226" s="89"/>
      <c r="F226" s="25"/>
      <c r="G226" s="16"/>
      <c r="H226" s="101"/>
      <c r="I226" s="101"/>
      <c r="J226" s="25"/>
    </row>
    <row r="227" spans="1:10" x14ac:dyDescent="0.25">
      <c r="A227" s="99"/>
      <c r="B227" s="99"/>
      <c r="C227" s="26"/>
      <c r="D227" s="89"/>
      <c r="E227" s="89"/>
      <c r="F227" s="25"/>
      <c r="G227" s="16"/>
      <c r="H227" s="101"/>
      <c r="I227" s="101"/>
      <c r="J227" s="25"/>
    </row>
    <row r="228" spans="1:10" ht="14.4" thickBot="1" x14ac:dyDescent="0.3">
      <c r="A228" s="117" t="s">
        <v>37</v>
      </c>
      <c r="B228" s="117"/>
      <c r="C228" s="45">
        <f>SUM(C224:C227)</f>
        <v>4602.4399999999996</v>
      </c>
      <c r="D228" s="118" t="s">
        <v>38</v>
      </c>
      <c r="E228" s="118"/>
      <c r="F228" s="29">
        <f>SUM(F224:F227)</f>
        <v>4602.4399999999996</v>
      </c>
      <c r="G228" s="16"/>
      <c r="H228" s="104"/>
      <c r="I228" s="104"/>
      <c r="J228" s="29"/>
    </row>
    <row r="229" spans="1:10" ht="14.4" thickBot="1" x14ac:dyDescent="0.3">
      <c r="A229" s="14"/>
      <c r="B229" s="15"/>
      <c r="C229" s="62"/>
      <c r="D229" s="119" t="s">
        <v>39</v>
      </c>
      <c r="E229" s="119"/>
      <c r="F229" s="34">
        <f>C228-F228</f>
        <v>0</v>
      </c>
      <c r="G229" s="16"/>
      <c r="H229" s="119" t="s">
        <v>39</v>
      </c>
      <c r="I229" s="119"/>
      <c r="J229" s="46">
        <f>SUM(J224:J228)</f>
        <v>0</v>
      </c>
    </row>
    <row r="230" spans="1:10" ht="14.4" thickBot="1" x14ac:dyDescent="0.3">
      <c r="A230" s="14"/>
      <c r="B230" s="15"/>
      <c r="C230" s="62"/>
      <c r="D230" s="106" t="s">
        <v>40</v>
      </c>
      <c r="E230" s="106"/>
      <c r="F230" s="34">
        <v>0</v>
      </c>
      <c r="G230" s="16"/>
      <c r="H230" s="14"/>
      <c r="I230" s="9"/>
      <c r="J230" s="9"/>
    </row>
    <row r="231" spans="1:10" ht="18.600000000000001" customHeight="1" thickBot="1" x14ac:dyDescent="0.3">
      <c r="A231" s="14"/>
      <c r="B231" s="15"/>
      <c r="C231" s="62"/>
      <c r="D231" s="120" t="s">
        <v>41</v>
      </c>
      <c r="E231" s="120"/>
      <c r="F231" s="34">
        <f>F229-F230</f>
        <v>0</v>
      </c>
      <c r="G231" s="16"/>
      <c r="H231" s="14"/>
      <c r="I231" s="9"/>
      <c r="J231" s="9"/>
    </row>
    <row r="232" spans="1:10" ht="12.75" customHeight="1" x14ac:dyDescent="0.25">
      <c r="A232" s="14"/>
      <c r="B232" s="15"/>
      <c r="C232" s="62"/>
      <c r="D232" s="62"/>
      <c r="E232" s="62"/>
      <c r="F232" s="16"/>
      <c r="G232" s="16"/>
      <c r="H232" s="14"/>
      <c r="I232" s="9"/>
      <c r="J232" s="9"/>
    </row>
    <row r="233" spans="1:10" ht="12.75" customHeight="1" thickBot="1" x14ac:dyDescent="0.3">
      <c r="A233" s="14"/>
      <c r="B233" s="15"/>
      <c r="C233" s="62"/>
      <c r="D233" s="62"/>
      <c r="E233" s="62"/>
      <c r="F233" s="16"/>
      <c r="G233" s="16"/>
      <c r="H233" s="14"/>
      <c r="I233" s="9"/>
      <c r="J233" s="9"/>
    </row>
    <row r="234" spans="1:10" ht="30" customHeight="1" thickBot="1" x14ac:dyDescent="0.3">
      <c r="A234" s="115" t="s">
        <v>29</v>
      </c>
      <c r="B234" s="115"/>
      <c r="C234" s="121" t="s">
        <v>79</v>
      </c>
      <c r="D234" s="121"/>
      <c r="E234" s="121"/>
      <c r="F234" s="121"/>
      <c r="G234" s="40"/>
      <c r="H234" s="96" t="s">
        <v>30</v>
      </c>
      <c r="I234" s="96"/>
      <c r="J234" s="96"/>
    </row>
    <row r="235" spans="1:10" ht="12.75" customHeight="1" thickBot="1" x14ac:dyDescent="0.3">
      <c r="A235" s="113" t="s">
        <v>3</v>
      </c>
      <c r="B235" s="113"/>
      <c r="C235" s="113"/>
      <c r="D235" s="116" t="s">
        <v>7</v>
      </c>
      <c r="E235" s="116"/>
      <c r="F235" s="116"/>
      <c r="G235" s="41"/>
      <c r="H235" s="96"/>
      <c r="I235" s="96"/>
      <c r="J235" s="96"/>
    </row>
    <row r="236" spans="1:10" ht="12.75" customHeight="1" thickBot="1" x14ac:dyDescent="0.3">
      <c r="A236" s="113" t="s">
        <v>32</v>
      </c>
      <c r="B236" s="113"/>
      <c r="C236" s="42" t="s">
        <v>33</v>
      </c>
      <c r="D236" s="114" t="s">
        <v>32</v>
      </c>
      <c r="E236" s="114"/>
      <c r="F236" s="43" t="s">
        <v>33</v>
      </c>
      <c r="G236" s="41"/>
      <c r="H236" s="87" t="s">
        <v>34</v>
      </c>
      <c r="I236" s="87"/>
      <c r="J236" s="44" t="s">
        <v>33</v>
      </c>
    </row>
    <row r="237" spans="1:10" ht="12.75" customHeight="1" x14ac:dyDescent="0.25">
      <c r="A237" s="107" t="s">
        <v>35</v>
      </c>
      <c r="B237" s="107"/>
      <c r="C237" s="35">
        <v>0</v>
      </c>
      <c r="D237" s="90" t="s">
        <v>57</v>
      </c>
      <c r="E237" s="90"/>
      <c r="F237" s="22">
        <v>862</v>
      </c>
      <c r="G237" s="16"/>
      <c r="H237" s="108"/>
      <c r="I237" s="108"/>
      <c r="J237" s="23"/>
    </row>
    <row r="238" spans="1:10" ht="12.75" customHeight="1" x14ac:dyDescent="0.25">
      <c r="A238" s="99" t="s">
        <v>54</v>
      </c>
      <c r="B238" s="99"/>
      <c r="C238" s="26">
        <v>862</v>
      </c>
      <c r="D238" s="89"/>
      <c r="E238" s="89"/>
      <c r="F238" s="25"/>
      <c r="G238" s="16"/>
      <c r="H238" s="101"/>
      <c r="I238" s="101"/>
      <c r="J238" s="25"/>
    </row>
    <row r="239" spans="1:10" ht="12.75" customHeight="1" x14ac:dyDescent="0.25">
      <c r="A239" s="99"/>
      <c r="B239" s="99"/>
      <c r="C239" s="26"/>
      <c r="D239" s="89"/>
      <c r="E239" s="89"/>
      <c r="F239" s="25"/>
      <c r="G239" s="16"/>
      <c r="H239" s="101"/>
      <c r="I239" s="101"/>
      <c r="J239" s="25"/>
    </row>
    <row r="240" spans="1:10" ht="12.75" customHeight="1" x14ac:dyDescent="0.25">
      <c r="A240" s="99"/>
      <c r="B240" s="99"/>
      <c r="C240" s="26"/>
      <c r="D240" s="89"/>
      <c r="E240" s="89"/>
      <c r="F240" s="25"/>
      <c r="G240" s="16"/>
      <c r="H240" s="101"/>
      <c r="I240" s="101"/>
      <c r="J240" s="25"/>
    </row>
    <row r="241" spans="1:10" ht="12.75" customHeight="1" thickBot="1" x14ac:dyDescent="0.3">
      <c r="A241" s="117" t="s">
        <v>37</v>
      </c>
      <c r="B241" s="117"/>
      <c r="C241" s="45">
        <f>SUM(C237:C240)</f>
        <v>862</v>
      </c>
      <c r="D241" s="118" t="s">
        <v>38</v>
      </c>
      <c r="E241" s="118"/>
      <c r="F241" s="29">
        <f>SUM(F237:F240)</f>
        <v>862</v>
      </c>
      <c r="G241" s="16"/>
      <c r="H241" s="104"/>
      <c r="I241" s="104"/>
      <c r="J241" s="29"/>
    </row>
    <row r="242" spans="1:10" ht="12.75" customHeight="1" thickBot="1" x14ac:dyDescent="0.3">
      <c r="A242" s="14"/>
      <c r="B242" s="15"/>
      <c r="C242" s="62"/>
      <c r="D242" s="119" t="s">
        <v>39</v>
      </c>
      <c r="E242" s="119"/>
      <c r="F242" s="34">
        <f>C241-F241</f>
        <v>0</v>
      </c>
      <c r="G242" s="16"/>
      <c r="H242" s="119" t="s">
        <v>39</v>
      </c>
      <c r="I242" s="119"/>
      <c r="J242" s="46">
        <f>SUM(J237:J241)</f>
        <v>0</v>
      </c>
    </row>
    <row r="243" spans="1:10" ht="12.75" customHeight="1" thickBot="1" x14ac:dyDescent="0.3">
      <c r="A243" s="14"/>
      <c r="B243" s="15"/>
      <c r="C243" s="62"/>
      <c r="D243" s="106" t="s">
        <v>40</v>
      </c>
      <c r="E243" s="106"/>
      <c r="F243" s="34">
        <v>0</v>
      </c>
      <c r="G243" s="16"/>
      <c r="H243" s="14"/>
      <c r="I243" s="9"/>
      <c r="J243" s="9"/>
    </row>
    <row r="244" spans="1:10" ht="12.75" customHeight="1" thickBot="1" x14ac:dyDescent="0.3">
      <c r="A244" s="14"/>
      <c r="B244" s="15"/>
      <c r="C244" s="62"/>
      <c r="D244" s="120" t="s">
        <v>41</v>
      </c>
      <c r="E244" s="120"/>
      <c r="F244" s="34">
        <f>F242-F243</f>
        <v>0</v>
      </c>
      <c r="G244" s="16"/>
      <c r="H244" s="14"/>
      <c r="I244" s="9"/>
      <c r="J244" s="9"/>
    </row>
    <row r="245" spans="1:10" ht="12.75" customHeight="1" x14ac:dyDescent="0.25">
      <c r="A245" s="14"/>
      <c r="B245" s="15"/>
      <c r="C245" s="62"/>
      <c r="D245" s="62"/>
      <c r="E245" s="62"/>
      <c r="F245" s="16"/>
      <c r="G245" s="16"/>
      <c r="H245" s="14"/>
      <c r="I245" s="9"/>
      <c r="J245" s="9"/>
    </row>
    <row r="246" spans="1:10" ht="12.75" customHeight="1" thickBot="1" x14ac:dyDescent="0.3">
      <c r="A246" s="14"/>
      <c r="B246" s="15"/>
      <c r="C246" s="62"/>
      <c r="D246" s="62"/>
      <c r="E246" s="62"/>
      <c r="F246" s="16"/>
      <c r="G246" s="16"/>
      <c r="H246" s="14"/>
      <c r="I246" s="9"/>
      <c r="J246" s="9"/>
    </row>
    <row r="247" spans="1:10" ht="33.6" customHeight="1" thickBot="1" x14ac:dyDescent="0.3">
      <c r="A247" s="115" t="s">
        <v>29</v>
      </c>
      <c r="B247" s="115"/>
      <c r="C247" s="121" t="s">
        <v>80</v>
      </c>
      <c r="D247" s="121"/>
      <c r="E247" s="121"/>
      <c r="F247" s="121"/>
      <c r="G247" s="40"/>
      <c r="H247" s="96" t="s">
        <v>30</v>
      </c>
      <c r="I247" s="96"/>
      <c r="J247" s="96"/>
    </row>
    <row r="248" spans="1:10" ht="12.75" customHeight="1" thickBot="1" x14ac:dyDescent="0.3">
      <c r="A248" s="113" t="s">
        <v>3</v>
      </c>
      <c r="B248" s="113"/>
      <c r="C248" s="113"/>
      <c r="D248" s="116" t="s">
        <v>7</v>
      </c>
      <c r="E248" s="116"/>
      <c r="F248" s="116"/>
      <c r="G248" s="41"/>
      <c r="H248" s="96"/>
      <c r="I248" s="96"/>
      <c r="J248" s="96"/>
    </row>
    <row r="249" spans="1:10" ht="12.75" customHeight="1" thickBot="1" x14ac:dyDescent="0.3">
      <c r="A249" s="113" t="s">
        <v>32</v>
      </c>
      <c r="B249" s="113"/>
      <c r="C249" s="42" t="s">
        <v>33</v>
      </c>
      <c r="D249" s="114" t="s">
        <v>32</v>
      </c>
      <c r="E249" s="114"/>
      <c r="F249" s="43" t="s">
        <v>33</v>
      </c>
      <c r="G249" s="41"/>
      <c r="H249" s="87" t="s">
        <v>34</v>
      </c>
      <c r="I249" s="87"/>
      <c r="J249" s="44" t="s">
        <v>33</v>
      </c>
    </row>
    <row r="250" spans="1:10" ht="12.75" customHeight="1" x14ac:dyDescent="0.25">
      <c r="A250" s="133" t="s">
        <v>35</v>
      </c>
      <c r="B250" s="133"/>
      <c r="C250" s="35">
        <v>0</v>
      </c>
      <c r="D250" s="90" t="s">
        <v>57</v>
      </c>
      <c r="E250" s="90"/>
      <c r="F250" s="22">
        <v>190</v>
      </c>
      <c r="G250" s="16"/>
      <c r="H250" s="108"/>
      <c r="I250" s="108"/>
      <c r="J250" s="23"/>
    </row>
    <row r="251" spans="1:10" ht="12.75" customHeight="1" x14ac:dyDescent="0.25">
      <c r="A251" s="99" t="s">
        <v>54</v>
      </c>
      <c r="B251" s="99"/>
      <c r="C251" s="26">
        <v>190</v>
      </c>
      <c r="D251" s="89"/>
      <c r="E251" s="89"/>
      <c r="F251" s="25"/>
      <c r="G251" s="16"/>
      <c r="H251" s="101"/>
      <c r="I251" s="101"/>
      <c r="J251" s="25"/>
    </row>
    <row r="252" spans="1:10" ht="12.75" customHeight="1" x14ac:dyDescent="0.25">
      <c r="A252" s="99"/>
      <c r="B252" s="99"/>
      <c r="C252" s="26"/>
      <c r="D252" s="89"/>
      <c r="E252" s="89"/>
      <c r="F252" s="25"/>
      <c r="G252" s="16"/>
      <c r="H252" s="101"/>
      <c r="I252" s="101"/>
      <c r="J252" s="25"/>
    </row>
    <row r="253" spans="1:10" ht="12.75" customHeight="1" x14ac:dyDescent="0.25">
      <c r="A253" s="99"/>
      <c r="B253" s="99"/>
      <c r="C253" s="26"/>
      <c r="D253" s="89"/>
      <c r="E253" s="89"/>
      <c r="F253" s="25"/>
      <c r="G253" s="16"/>
      <c r="H253" s="101"/>
      <c r="I253" s="101"/>
      <c r="J253" s="25"/>
    </row>
    <row r="254" spans="1:10" ht="12.75" customHeight="1" thickBot="1" x14ac:dyDescent="0.3">
      <c r="A254" s="117" t="s">
        <v>37</v>
      </c>
      <c r="B254" s="117"/>
      <c r="C254" s="45">
        <f>SUM(C250:C253)</f>
        <v>190</v>
      </c>
      <c r="D254" s="118" t="s">
        <v>38</v>
      </c>
      <c r="E254" s="118"/>
      <c r="F254" s="29">
        <f>SUM(F250:F253)</f>
        <v>190</v>
      </c>
      <c r="G254" s="16"/>
      <c r="H254" s="104"/>
      <c r="I254" s="104"/>
      <c r="J254" s="29"/>
    </row>
    <row r="255" spans="1:10" ht="12.75" customHeight="1" thickBot="1" x14ac:dyDescent="0.3">
      <c r="A255" s="14"/>
      <c r="B255" s="15"/>
      <c r="C255" s="62"/>
      <c r="D255" s="119" t="s">
        <v>39</v>
      </c>
      <c r="E255" s="119"/>
      <c r="F255" s="34">
        <f>C254-F254</f>
        <v>0</v>
      </c>
      <c r="G255" s="16"/>
      <c r="H255" s="119" t="s">
        <v>39</v>
      </c>
      <c r="I255" s="119"/>
      <c r="J255" s="46">
        <f>SUM(J250:J254)</f>
        <v>0</v>
      </c>
    </row>
    <row r="256" spans="1:10" ht="12.75" customHeight="1" thickBot="1" x14ac:dyDescent="0.3">
      <c r="A256" s="14"/>
      <c r="B256" s="15"/>
      <c r="C256" s="62"/>
      <c r="D256" s="106" t="s">
        <v>40</v>
      </c>
      <c r="E256" s="106"/>
      <c r="F256" s="34">
        <v>0</v>
      </c>
      <c r="G256" s="16"/>
      <c r="H256" s="14"/>
      <c r="I256" s="9"/>
      <c r="J256" s="9"/>
    </row>
    <row r="257" spans="1:10" ht="12.75" customHeight="1" thickBot="1" x14ac:dyDescent="0.3">
      <c r="A257" s="14"/>
      <c r="B257" s="15"/>
      <c r="C257" s="62"/>
      <c r="D257" s="120" t="s">
        <v>41</v>
      </c>
      <c r="E257" s="120"/>
      <c r="F257" s="34">
        <f>F255-F256</f>
        <v>0</v>
      </c>
      <c r="G257" s="16"/>
      <c r="H257" s="14"/>
      <c r="I257" s="9"/>
      <c r="J257" s="9"/>
    </row>
    <row r="258" spans="1:10" ht="13.95" customHeight="1" x14ac:dyDescent="0.25">
      <c r="A258" s="14"/>
      <c r="B258" s="15"/>
      <c r="C258" s="62"/>
      <c r="D258" s="62"/>
      <c r="E258" s="62"/>
      <c r="F258" s="16"/>
      <c r="G258" s="16"/>
      <c r="H258" s="14"/>
      <c r="I258" s="9"/>
      <c r="J258" s="9"/>
    </row>
    <row r="259" spans="1:10" ht="13.95" customHeight="1" thickBot="1" x14ac:dyDescent="0.3">
      <c r="A259" s="14"/>
      <c r="B259" s="15"/>
      <c r="C259" s="62"/>
      <c r="D259" s="62"/>
      <c r="E259" s="62"/>
      <c r="F259" s="16"/>
      <c r="G259" s="16"/>
      <c r="H259" s="14"/>
      <c r="I259" s="9"/>
      <c r="J259" s="9"/>
    </row>
    <row r="260" spans="1:10" ht="28.95" customHeight="1" thickBot="1" x14ac:dyDescent="0.3">
      <c r="A260" s="115" t="s">
        <v>29</v>
      </c>
      <c r="B260" s="115"/>
      <c r="C260" s="121" t="s">
        <v>81</v>
      </c>
      <c r="D260" s="121"/>
      <c r="E260" s="121"/>
      <c r="F260" s="121"/>
      <c r="G260" s="40"/>
      <c r="H260" s="96" t="s">
        <v>30</v>
      </c>
      <c r="I260" s="96"/>
      <c r="J260" s="96"/>
    </row>
    <row r="261" spans="1:10" ht="13.95" customHeight="1" thickBot="1" x14ac:dyDescent="0.3">
      <c r="A261" s="113" t="s">
        <v>3</v>
      </c>
      <c r="B261" s="113"/>
      <c r="C261" s="113"/>
      <c r="D261" s="116" t="s">
        <v>7</v>
      </c>
      <c r="E261" s="116"/>
      <c r="F261" s="116"/>
      <c r="G261" s="41"/>
      <c r="H261" s="96"/>
      <c r="I261" s="96"/>
      <c r="J261" s="96"/>
    </row>
    <row r="262" spans="1:10" ht="13.95" customHeight="1" thickBot="1" x14ac:dyDescent="0.3">
      <c r="A262" s="113" t="s">
        <v>32</v>
      </c>
      <c r="B262" s="113"/>
      <c r="C262" s="42" t="s">
        <v>33</v>
      </c>
      <c r="D262" s="114" t="s">
        <v>32</v>
      </c>
      <c r="E262" s="114"/>
      <c r="F262" s="43" t="s">
        <v>33</v>
      </c>
      <c r="G262" s="41"/>
      <c r="H262" s="87" t="s">
        <v>34</v>
      </c>
      <c r="I262" s="87"/>
      <c r="J262" s="44" t="s">
        <v>33</v>
      </c>
    </row>
    <row r="263" spans="1:10" ht="13.95" customHeight="1" x14ac:dyDescent="0.25">
      <c r="A263" s="133" t="s">
        <v>35</v>
      </c>
      <c r="B263" s="133"/>
      <c r="C263" s="35">
        <v>0</v>
      </c>
      <c r="D263" s="134" t="s">
        <v>52</v>
      </c>
      <c r="E263" s="134"/>
      <c r="F263" s="22">
        <v>2100</v>
      </c>
      <c r="G263" s="16"/>
      <c r="H263" s="108"/>
      <c r="I263" s="108"/>
      <c r="J263" s="23"/>
    </row>
    <row r="264" spans="1:10" ht="13.95" customHeight="1" x14ac:dyDescent="0.25">
      <c r="A264" s="99" t="s">
        <v>54</v>
      </c>
      <c r="B264" s="99"/>
      <c r="C264" s="26">
        <v>2100</v>
      </c>
      <c r="D264" s="89"/>
      <c r="E264" s="89"/>
      <c r="F264" s="25"/>
      <c r="G264" s="16"/>
      <c r="H264" s="101"/>
      <c r="I264" s="101"/>
      <c r="J264" s="25"/>
    </row>
    <row r="265" spans="1:10" ht="12.75" customHeight="1" x14ac:dyDescent="0.25">
      <c r="A265" s="99"/>
      <c r="B265" s="99"/>
      <c r="C265" s="26"/>
      <c r="D265" s="89"/>
      <c r="E265" s="89"/>
      <c r="F265" s="25"/>
      <c r="G265" s="16"/>
      <c r="H265" s="101"/>
      <c r="I265" s="101"/>
      <c r="J265" s="25"/>
    </row>
    <row r="266" spans="1:10" ht="12.75" customHeight="1" x14ac:dyDescent="0.25">
      <c r="A266" s="99"/>
      <c r="B266" s="99"/>
      <c r="C266" s="26"/>
      <c r="D266" s="89"/>
      <c r="E266" s="89"/>
      <c r="F266" s="25"/>
      <c r="G266" s="16"/>
      <c r="H266" s="101"/>
      <c r="I266" s="101"/>
      <c r="J266" s="25"/>
    </row>
    <row r="267" spans="1:10" ht="12.75" customHeight="1" thickBot="1" x14ac:dyDescent="0.3">
      <c r="A267" s="117" t="s">
        <v>37</v>
      </c>
      <c r="B267" s="117"/>
      <c r="C267" s="45">
        <f>SUM(C263:C266)</f>
        <v>2100</v>
      </c>
      <c r="D267" s="118" t="s">
        <v>38</v>
      </c>
      <c r="E267" s="118"/>
      <c r="F267" s="29">
        <f>SUM(F263:F266)</f>
        <v>2100</v>
      </c>
      <c r="G267" s="16"/>
      <c r="H267" s="104"/>
      <c r="I267" s="104"/>
      <c r="J267" s="29"/>
    </row>
    <row r="268" spans="1:10" ht="12.75" customHeight="1" thickBot="1" x14ac:dyDescent="0.3">
      <c r="A268" s="14"/>
      <c r="B268" s="15"/>
      <c r="C268" s="62"/>
      <c r="D268" s="119" t="s">
        <v>39</v>
      </c>
      <c r="E268" s="119"/>
      <c r="F268" s="34">
        <f>C267-F267</f>
        <v>0</v>
      </c>
      <c r="G268" s="16"/>
      <c r="H268" s="119" t="s">
        <v>39</v>
      </c>
      <c r="I268" s="119"/>
      <c r="J268" s="46">
        <f>SUM(J263:J267)</f>
        <v>0</v>
      </c>
    </row>
    <row r="269" spans="1:10" ht="12.75" customHeight="1" thickBot="1" x14ac:dyDescent="0.3">
      <c r="A269" s="14"/>
      <c r="B269" s="15"/>
      <c r="C269" s="62"/>
      <c r="D269" s="106" t="s">
        <v>40</v>
      </c>
      <c r="E269" s="106"/>
      <c r="F269" s="34">
        <v>0</v>
      </c>
      <c r="G269" s="16"/>
      <c r="H269" s="14"/>
      <c r="I269" s="9"/>
      <c r="J269" s="9"/>
    </row>
    <row r="270" spans="1:10" ht="12.75" customHeight="1" thickBot="1" x14ac:dyDescent="0.3">
      <c r="A270" s="14"/>
      <c r="B270" s="15"/>
      <c r="C270" s="62"/>
      <c r="D270" s="120" t="s">
        <v>41</v>
      </c>
      <c r="E270" s="120"/>
      <c r="F270" s="34">
        <f>F268-F269</f>
        <v>0</v>
      </c>
      <c r="G270" s="16"/>
      <c r="H270" s="14"/>
      <c r="I270" s="9"/>
      <c r="J270" s="9"/>
    </row>
    <row r="271" spans="1:10" ht="12.75" customHeight="1" x14ac:dyDescent="0.25">
      <c r="A271" s="14"/>
      <c r="B271" s="15"/>
      <c r="C271" s="62"/>
      <c r="D271" s="62"/>
      <c r="E271" s="62"/>
      <c r="F271" s="16"/>
      <c r="G271" s="16"/>
      <c r="H271" s="14"/>
      <c r="I271" s="9"/>
      <c r="J271" s="9"/>
    </row>
    <row r="272" spans="1:10" ht="12.75" customHeight="1" thickBot="1" x14ac:dyDescent="0.3">
      <c r="A272" s="14"/>
      <c r="B272" s="15"/>
      <c r="C272" s="62"/>
      <c r="D272" s="62"/>
      <c r="E272" s="62"/>
      <c r="F272" s="16"/>
      <c r="G272" s="16"/>
      <c r="H272" s="14"/>
      <c r="I272" s="9"/>
      <c r="J272" s="9"/>
    </row>
    <row r="273" spans="1:10" ht="42" customHeight="1" thickBot="1" x14ac:dyDescent="0.3">
      <c r="A273" s="115" t="s">
        <v>29</v>
      </c>
      <c r="B273" s="115"/>
      <c r="C273" s="121" t="s">
        <v>84</v>
      </c>
      <c r="D273" s="121"/>
      <c r="E273" s="121"/>
      <c r="F273" s="121"/>
      <c r="G273" s="40"/>
      <c r="H273" s="96" t="s">
        <v>30</v>
      </c>
      <c r="I273" s="96"/>
      <c r="J273" s="96"/>
    </row>
    <row r="274" spans="1:10" ht="12.75" customHeight="1" thickBot="1" x14ac:dyDescent="0.3">
      <c r="A274" s="113" t="s">
        <v>3</v>
      </c>
      <c r="B274" s="113"/>
      <c r="C274" s="113"/>
      <c r="D274" s="116" t="s">
        <v>7</v>
      </c>
      <c r="E274" s="116"/>
      <c r="F274" s="116"/>
      <c r="G274" s="41"/>
      <c r="H274" s="96"/>
      <c r="I274" s="96"/>
      <c r="J274" s="96"/>
    </row>
    <row r="275" spans="1:10" ht="12.75" customHeight="1" thickBot="1" x14ac:dyDescent="0.3">
      <c r="A275" s="113" t="s">
        <v>32</v>
      </c>
      <c r="B275" s="113"/>
      <c r="C275" s="42" t="s">
        <v>33</v>
      </c>
      <c r="D275" s="114" t="s">
        <v>32</v>
      </c>
      <c r="E275" s="114"/>
      <c r="F275" s="43" t="s">
        <v>33</v>
      </c>
      <c r="G275" s="41"/>
      <c r="H275" s="87" t="s">
        <v>34</v>
      </c>
      <c r="I275" s="87"/>
      <c r="J275" s="44" t="s">
        <v>33</v>
      </c>
    </row>
    <row r="276" spans="1:10" ht="12.75" customHeight="1" x14ac:dyDescent="0.25">
      <c r="A276" s="133" t="s">
        <v>35</v>
      </c>
      <c r="B276" s="133"/>
      <c r="C276" s="35">
        <v>0</v>
      </c>
      <c r="D276" s="90" t="s">
        <v>82</v>
      </c>
      <c r="E276" s="90"/>
      <c r="F276" s="22">
        <v>100.96</v>
      </c>
      <c r="G276" s="16"/>
      <c r="H276" s="108"/>
      <c r="I276" s="108"/>
      <c r="J276" s="23"/>
    </row>
    <row r="277" spans="1:10" ht="12.75" customHeight="1" x14ac:dyDescent="0.25">
      <c r="A277" s="99" t="s">
        <v>83</v>
      </c>
      <c r="B277" s="99"/>
      <c r="C277" s="26">
        <v>68077.649999999994</v>
      </c>
      <c r="D277" s="89" t="s">
        <v>57</v>
      </c>
      <c r="E277" s="89"/>
      <c r="F277" s="25">
        <v>57029.05</v>
      </c>
      <c r="G277" s="16"/>
      <c r="H277" s="101"/>
      <c r="I277" s="101"/>
      <c r="J277" s="25"/>
    </row>
    <row r="278" spans="1:10" ht="12.75" customHeight="1" x14ac:dyDescent="0.25">
      <c r="A278" s="99"/>
      <c r="B278" s="99"/>
      <c r="C278" s="26"/>
      <c r="D278" s="89"/>
      <c r="E278" s="89"/>
      <c r="F278" s="25"/>
      <c r="G278" s="16"/>
      <c r="H278" s="101"/>
      <c r="I278" s="101"/>
      <c r="J278" s="25"/>
    </row>
    <row r="279" spans="1:10" ht="12.75" customHeight="1" x14ac:dyDescent="0.25">
      <c r="A279" s="99"/>
      <c r="B279" s="99"/>
      <c r="C279" s="26"/>
      <c r="D279" s="89"/>
      <c r="E279" s="89"/>
      <c r="F279" s="25"/>
      <c r="G279" s="16"/>
      <c r="H279" s="101"/>
      <c r="I279" s="101"/>
      <c r="J279" s="25"/>
    </row>
    <row r="280" spans="1:10" ht="12.75" customHeight="1" thickBot="1" x14ac:dyDescent="0.3">
      <c r="A280" s="117" t="s">
        <v>37</v>
      </c>
      <c r="B280" s="117"/>
      <c r="C280" s="45">
        <f>SUM(C276:C279)</f>
        <v>68077.649999999994</v>
      </c>
      <c r="D280" s="118" t="s">
        <v>38</v>
      </c>
      <c r="E280" s="118"/>
      <c r="F280" s="29">
        <f>SUM(F276:F279)</f>
        <v>57130.01</v>
      </c>
      <c r="G280" s="16"/>
      <c r="H280" s="104"/>
      <c r="I280" s="104"/>
      <c r="J280" s="29"/>
    </row>
    <row r="281" spans="1:10" ht="12.75" customHeight="1" thickBot="1" x14ac:dyDescent="0.3">
      <c r="A281" s="14"/>
      <c r="B281" s="15"/>
      <c r="C281" s="62"/>
      <c r="D281" s="119" t="s">
        <v>39</v>
      </c>
      <c r="E281" s="119"/>
      <c r="F281" s="34">
        <f>C280-F280</f>
        <v>10947.639999999992</v>
      </c>
      <c r="G281" s="16"/>
      <c r="H281" s="119" t="s">
        <v>39</v>
      </c>
      <c r="I281" s="119"/>
      <c r="J281" s="46">
        <f>SUM(J276:J280)</f>
        <v>0</v>
      </c>
    </row>
    <row r="282" spans="1:10" ht="12.75" customHeight="1" thickBot="1" x14ac:dyDescent="0.3">
      <c r="A282" s="14"/>
      <c r="B282" s="15"/>
      <c r="C282" s="62"/>
      <c r="D282" s="106" t="s">
        <v>40</v>
      </c>
      <c r="E282" s="106"/>
      <c r="F282" s="34">
        <v>10947.64</v>
      </c>
      <c r="G282" s="16"/>
      <c r="H282" s="14"/>
      <c r="I282" s="9"/>
      <c r="J282" s="9"/>
    </row>
    <row r="283" spans="1:10" ht="12.75" customHeight="1" thickBot="1" x14ac:dyDescent="0.3">
      <c r="A283" s="14"/>
      <c r="B283" s="15"/>
      <c r="C283" s="62"/>
      <c r="D283" s="120" t="s">
        <v>41</v>
      </c>
      <c r="E283" s="120"/>
      <c r="F283" s="34">
        <f>F281-F282</f>
        <v>0</v>
      </c>
      <c r="G283" s="16"/>
      <c r="H283" s="14"/>
      <c r="I283" s="9"/>
      <c r="J283" s="9"/>
    </row>
    <row r="284" spans="1:10" ht="12.75" customHeight="1" x14ac:dyDescent="0.25">
      <c r="A284" s="14"/>
      <c r="B284" s="15"/>
      <c r="C284" s="62"/>
      <c r="D284" s="62"/>
      <c r="E284" s="62"/>
      <c r="F284" s="16"/>
      <c r="G284" s="16"/>
      <c r="H284" s="14"/>
      <c r="I284" s="9"/>
      <c r="J284" s="9"/>
    </row>
    <row r="285" spans="1:10" ht="12.75" customHeight="1" thickBot="1" x14ac:dyDescent="0.3">
      <c r="A285" s="14"/>
      <c r="B285" s="15"/>
      <c r="C285" s="62"/>
      <c r="D285" s="62"/>
      <c r="E285" s="62"/>
      <c r="F285" s="16"/>
      <c r="G285" s="16"/>
      <c r="H285" s="14"/>
      <c r="I285" s="9"/>
      <c r="J285" s="9"/>
    </row>
    <row r="286" spans="1:10" ht="32.4" customHeight="1" thickBot="1" x14ac:dyDescent="0.3">
      <c r="A286" s="115" t="s">
        <v>29</v>
      </c>
      <c r="B286" s="115"/>
      <c r="C286" s="121" t="s">
        <v>85</v>
      </c>
      <c r="D286" s="121"/>
      <c r="E286" s="121"/>
      <c r="F286" s="121"/>
      <c r="G286" s="40"/>
      <c r="H286" s="96" t="s">
        <v>30</v>
      </c>
      <c r="I286" s="96"/>
      <c r="J286" s="96"/>
    </row>
    <row r="287" spans="1:10" ht="12.75" customHeight="1" thickBot="1" x14ac:dyDescent="0.3">
      <c r="A287" s="113" t="s">
        <v>3</v>
      </c>
      <c r="B287" s="113"/>
      <c r="C287" s="113"/>
      <c r="D287" s="116" t="s">
        <v>7</v>
      </c>
      <c r="E287" s="116"/>
      <c r="F287" s="116"/>
      <c r="G287" s="41"/>
      <c r="H287" s="96"/>
      <c r="I287" s="96"/>
      <c r="J287" s="96"/>
    </row>
    <row r="288" spans="1:10" ht="12.75" customHeight="1" thickBot="1" x14ac:dyDescent="0.3">
      <c r="A288" s="113" t="s">
        <v>32</v>
      </c>
      <c r="B288" s="113"/>
      <c r="C288" s="42" t="s">
        <v>33</v>
      </c>
      <c r="D288" s="114" t="s">
        <v>32</v>
      </c>
      <c r="E288" s="114"/>
      <c r="F288" s="43" t="s">
        <v>33</v>
      </c>
      <c r="G288" s="41"/>
      <c r="H288" s="87" t="s">
        <v>34</v>
      </c>
      <c r="I288" s="87"/>
      <c r="J288" s="44" t="s">
        <v>33</v>
      </c>
    </row>
    <row r="289" spans="1:10" ht="12.75" customHeight="1" x14ac:dyDescent="0.25">
      <c r="A289" s="89" t="s">
        <v>35</v>
      </c>
      <c r="B289" s="89"/>
      <c r="C289" s="35">
        <v>0</v>
      </c>
      <c r="D289" s="89" t="s">
        <v>86</v>
      </c>
      <c r="E289" s="89"/>
      <c r="F289" s="22">
        <v>1480</v>
      </c>
      <c r="G289" s="16"/>
      <c r="H289" s="108"/>
      <c r="I289" s="108"/>
      <c r="J289" s="23"/>
    </row>
    <row r="290" spans="1:10" ht="12.75" customHeight="1" x14ac:dyDescent="0.25">
      <c r="A290" s="89" t="s">
        <v>87</v>
      </c>
      <c r="B290" s="89"/>
      <c r="C290" s="26">
        <v>3000</v>
      </c>
      <c r="D290" s="89" t="s">
        <v>52</v>
      </c>
      <c r="E290" s="89"/>
      <c r="F290" s="25">
        <v>1520</v>
      </c>
      <c r="G290" s="16"/>
      <c r="H290" s="101"/>
      <c r="I290" s="101"/>
      <c r="J290" s="25"/>
    </row>
    <row r="291" spans="1:10" ht="12.75" customHeight="1" x14ac:dyDescent="0.25">
      <c r="A291" s="99"/>
      <c r="B291" s="99"/>
      <c r="C291" s="26"/>
      <c r="D291" s="89"/>
      <c r="E291" s="89"/>
      <c r="F291" s="25"/>
      <c r="G291" s="16"/>
      <c r="H291" s="101"/>
      <c r="I291" s="101"/>
      <c r="J291" s="25"/>
    </row>
    <row r="292" spans="1:10" ht="12.75" customHeight="1" x14ac:dyDescent="0.25">
      <c r="A292" s="99"/>
      <c r="B292" s="99"/>
      <c r="C292" s="26"/>
      <c r="D292" s="89"/>
      <c r="E292" s="89"/>
      <c r="F292" s="25"/>
      <c r="G292" s="16"/>
      <c r="H292" s="101"/>
      <c r="I292" s="101"/>
      <c r="J292" s="25"/>
    </row>
    <row r="293" spans="1:10" ht="12.75" customHeight="1" thickBot="1" x14ac:dyDescent="0.3">
      <c r="A293" s="117" t="s">
        <v>37</v>
      </c>
      <c r="B293" s="117"/>
      <c r="C293" s="45">
        <f>SUM(C289:C292)</f>
        <v>3000</v>
      </c>
      <c r="D293" s="118" t="s">
        <v>38</v>
      </c>
      <c r="E293" s="118"/>
      <c r="F293" s="29">
        <f>SUM(F289:F292)</f>
        <v>3000</v>
      </c>
      <c r="G293" s="16"/>
      <c r="H293" s="104"/>
      <c r="I293" s="104"/>
      <c r="J293" s="29"/>
    </row>
    <row r="294" spans="1:10" ht="12.75" customHeight="1" thickBot="1" x14ac:dyDescent="0.3">
      <c r="A294" s="14"/>
      <c r="B294" s="15"/>
      <c r="C294" s="62"/>
      <c r="D294" s="119" t="s">
        <v>39</v>
      </c>
      <c r="E294" s="119"/>
      <c r="F294" s="34">
        <f>C293-F293</f>
        <v>0</v>
      </c>
      <c r="G294" s="16"/>
      <c r="H294" s="119" t="s">
        <v>39</v>
      </c>
      <c r="I294" s="119"/>
      <c r="J294" s="46">
        <f>SUM(J289:J293)</f>
        <v>0</v>
      </c>
    </row>
    <row r="295" spans="1:10" ht="12.75" customHeight="1" thickBot="1" x14ac:dyDescent="0.3">
      <c r="A295" s="14"/>
      <c r="B295" s="15"/>
      <c r="C295" s="62"/>
      <c r="D295" s="106" t="s">
        <v>40</v>
      </c>
      <c r="E295" s="106"/>
      <c r="F295" s="34">
        <v>0</v>
      </c>
      <c r="G295" s="16"/>
      <c r="H295" s="14"/>
      <c r="I295" s="9"/>
      <c r="J295" s="9"/>
    </row>
    <row r="296" spans="1:10" ht="12.75" customHeight="1" thickBot="1" x14ac:dyDescent="0.3">
      <c r="A296" s="14"/>
      <c r="B296" s="15"/>
      <c r="C296" s="62"/>
      <c r="D296" s="120" t="s">
        <v>41</v>
      </c>
      <c r="E296" s="120"/>
      <c r="F296" s="34">
        <f>F294-F295</f>
        <v>0</v>
      </c>
      <c r="G296" s="16"/>
      <c r="H296" s="14"/>
      <c r="I296" s="9"/>
      <c r="J296" s="9"/>
    </row>
    <row r="297" spans="1:10" ht="12.75" customHeight="1" x14ac:dyDescent="0.25">
      <c r="A297" s="14"/>
      <c r="B297" s="15"/>
      <c r="C297" s="62"/>
      <c r="D297" s="62"/>
      <c r="E297" s="62"/>
      <c r="F297" s="16"/>
      <c r="G297" s="16"/>
      <c r="H297" s="14"/>
      <c r="I297" s="9"/>
      <c r="J297" s="9"/>
    </row>
    <row r="301" spans="1:10" ht="19.95" customHeight="1" x14ac:dyDescent="0.25">
      <c r="B301" s="52" t="s">
        <v>44</v>
      </c>
      <c r="C301" s="53"/>
      <c r="D301" s="54"/>
      <c r="E301" s="55"/>
      <c r="F301" s="68">
        <f>F18+F32+F45+F58+F71+F84+F97+F110+F123+F136+F149+F162+F177+F190+F203+F216+F229+F242+F255+F268+F281+F294</f>
        <v>98437.349999999977</v>
      </c>
      <c r="G301" s="56"/>
      <c r="H301" s="129" t="s">
        <v>45</v>
      </c>
      <c r="I301" s="129"/>
      <c r="J301" s="68">
        <f>J18+J32+J45+J58+J71+J84+J97+J110+J123+J136+J149+J162+J177+J190</f>
        <v>189.99999999999272</v>
      </c>
    </row>
    <row r="302" spans="1:10" x14ac:dyDescent="0.25">
      <c r="J302" s="70"/>
    </row>
    <row r="303" spans="1:10" ht="16.95" customHeight="1" x14ac:dyDescent="0.25">
      <c r="B303" s="130" t="s">
        <v>46</v>
      </c>
      <c r="C303" s="130"/>
      <c r="D303" s="130"/>
      <c r="E303" s="130"/>
      <c r="F303" s="68">
        <f>F97+F123+F136+F149+F162</f>
        <v>43286.68</v>
      </c>
      <c r="J303" s="68">
        <f>J97</f>
        <v>160</v>
      </c>
    </row>
    <row r="304" spans="1:10" x14ac:dyDescent="0.25">
      <c r="J304" s="70"/>
    </row>
    <row r="305" spans="2:10" ht="40.950000000000003" customHeight="1" x14ac:dyDescent="0.25">
      <c r="B305" s="128" t="s">
        <v>47</v>
      </c>
      <c r="C305" s="128"/>
      <c r="D305" s="128"/>
      <c r="E305" s="128"/>
      <c r="F305" s="68">
        <f>F301-F303</f>
        <v>55150.669999999976</v>
      </c>
      <c r="J305" s="68">
        <f>J301-J303</f>
        <v>29.999999999992724</v>
      </c>
    </row>
    <row r="306" spans="2:10" ht="14.7" customHeight="1" x14ac:dyDescent="0.25"/>
    <row r="310" spans="2:10" ht="14.7" customHeight="1" x14ac:dyDescent="0.25"/>
  </sheetData>
  <sheetProtection selectLockedCells="1" selectUnlockedCells="1"/>
  <mergeCells count="621">
    <mergeCell ref="D294:E294"/>
    <mergeCell ref="H294:I294"/>
    <mergeCell ref="D295:E295"/>
    <mergeCell ref="D296:E296"/>
    <mergeCell ref="A286:B286"/>
    <mergeCell ref="C286:F286"/>
    <mergeCell ref="H286:J287"/>
    <mergeCell ref="A287:C287"/>
    <mergeCell ref="D287:F287"/>
    <mergeCell ref="A291:B291"/>
    <mergeCell ref="D291:E291"/>
    <mergeCell ref="H291:I291"/>
    <mergeCell ref="A292:B292"/>
    <mergeCell ref="D292:E292"/>
    <mergeCell ref="H292:I292"/>
    <mergeCell ref="A293:B293"/>
    <mergeCell ref="D293:E293"/>
    <mergeCell ref="H293:I293"/>
    <mergeCell ref="A288:B288"/>
    <mergeCell ref="D288:E288"/>
    <mergeCell ref="H288:I288"/>
    <mergeCell ref="A289:B289"/>
    <mergeCell ref="D289:E289"/>
    <mergeCell ref="H289:I289"/>
    <mergeCell ref="A290:B290"/>
    <mergeCell ref="D290:E290"/>
    <mergeCell ref="H290:I290"/>
    <mergeCell ref="D281:E281"/>
    <mergeCell ref="H281:I281"/>
    <mergeCell ref="D282:E282"/>
    <mergeCell ref="D283:E283"/>
    <mergeCell ref="A278:B278"/>
    <mergeCell ref="D278:E278"/>
    <mergeCell ref="H278:I278"/>
    <mergeCell ref="A279:B279"/>
    <mergeCell ref="D279:E279"/>
    <mergeCell ref="H279:I279"/>
    <mergeCell ref="A280:B280"/>
    <mergeCell ref="D280:E280"/>
    <mergeCell ref="H280:I280"/>
    <mergeCell ref="A275:B275"/>
    <mergeCell ref="D275:E275"/>
    <mergeCell ref="H275:I275"/>
    <mergeCell ref="A276:B276"/>
    <mergeCell ref="D276:E276"/>
    <mergeCell ref="H276:I276"/>
    <mergeCell ref="A277:B277"/>
    <mergeCell ref="D277:E277"/>
    <mergeCell ref="H277:I277"/>
    <mergeCell ref="A267:B267"/>
    <mergeCell ref="D267:E267"/>
    <mergeCell ref="H267:I267"/>
    <mergeCell ref="D268:E268"/>
    <mergeCell ref="H268:I268"/>
    <mergeCell ref="D269:E269"/>
    <mergeCell ref="D270:E270"/>
    <mergeCell ref="A273:B273"/>
    <mergeCell ref="C273:F273"/>
    <mergeCell ref="H273:J274"/>
    <mergeCell ref="A274:C274"/>
    <mergeCell ref="D274:F274"/>
    <mergeCell ref="A264:B264"/>
    <mergeCell ref="D264:E264"/>
    <mergeCell ref="H264:I264"/>
    <mergeCell ref="A265:B265"/>
    <mergeCell ref="D265:E265"/>
    <mergeCell ref="H265:I265"/>
    <mergeCell ref="A266:B266"/>
    <mergeCell ref="D266:E266"/>
    <mergeCell ref="H266:I266"/>
    <mergeCell ref="A260:B260"/>
    <mergeCell ref="C260:F260"/>
    <mergeCell ref="H260:J261"/>
    <mergeCell ref="A261:C261"/>
    <mergeCell ref="D261:F261"/>
    <mergeCell ref="A262:B262"/>
    <mergeCell ref="D262:E262"/>
    <mergeCell ref="H262:I262"/>
    <mergeCell ref="A263:B263"/>
    <mergeCell ref="D263:E263"/>
    <mergeCell ref="H263:I263"/>
    <mergeCell ref="D255:E255"/>
    <mergeCell ref="H255:I255"/>
    <mergeCell ref="D256:E256"/>
    <mergeCell ref="D257:E257"/>
    <mergeCell ref="A172:B172"/>
    <mergeCell ref="A173:B173"/>
    <mergeCell ref="D172:E172"/>
    <mergeCell ref="D173:E173"/>
    <mergeCell ref="H172:I172"/>
    <mergeCell ref="H173:I173"/>
    <mergeCell ref="A252:B252"/>
    <mergeCell ref="D252:E252"/>
    <mergeCell ref="H252:I252"/>
    <mergeCell ref="A253:B253"/>
    <mergeCell ref="D253:E253"/>
    <mergeCell ref="H253:I253"/>
    <mergeCell ref="A254:B254"/>
    <mergeCell ref="D254:E254"/>
    <mergeCell ref="H254:I254"/>
    <mergeCell ref="A249:B249"/>
    <mergeCell ref="D249:E249"/>
    <mergeCell ref="H249:I249"/>
    <mergeCell ref="A250:B250"/>
    <mergeCell ref="D250:E250"/>
    <mergeCell ref="H250:I250"/>
    <mergeCell ref="A251:B251"/>
    <mergeCell ref="D251:E251"/>
    <mergeCell ref="H251:I251"/>
    <mergeCell ref="D242:E242"/>
    <mergeCell ref="H242:I242"/>
    <mergeCell ref="D243:E243"/>
    <mergeCell ref="D244:E244"/>
    <mergeCell ref="A247:B247"/>
    <mergeCell ref="C247:F247"/>
    <mergeCell ref="H247:J248"/>
    <mergeCell ref="A248:C248"/>
    <mergeCell ref="D248:F248"/>
    <mergeCell ref="A239:B239"/>
    <mergeCell ref="D239:E239"/>
    <mergeCell ref="H239:I239"/>
    <mergeCell ref="A240:B240"/>
    <mergeCell ref="D240:E240"/>
    <mergeCell ref="H240:I240"/>
    <mergeCell ref="A241:B241"/>
    <mergeCell ref="D241:E241"/>
    <mergeCell ref="H241:I241"/>
    <mergeCell ref="A236:B236"/>
    <mergeCell ref="D236:E236"/>
    <mergeCell ref="H236:I236"/>
    <mergeCell ref="A237:B237"/>
    <mergeCell ref="D237:E237"/>
    <mergeCell ref="H237:I237"/>
    <mergeCell ref="A238:B238"/>
    <mergeCell ref="D238:E238"/>
    <mergeCell ref="H238:I238"/>
    <mergeCell ref="D229:E229"/>
    <mergeCell ref="H229:I229"/>
    <mergeCell ref="D230:E230"/>
    <mergeCell ref="D231:E231"/>
    <mergeCell ref="A234:B234"/>
    <mergeCell ref="C234:F234"/>
    <mergeCell ref="H234:J235"/>
    <mergeCell ref="A235:C235"/>
    <mergeCell ref="D235:F235"/>
    <mergeCell ref="A226:B226"/>
    <mergeCell ref="D226:E226"/>
    <mergeCell ref="H226:I226"/>
    <mergeCell ref="A227:B227"/>
    <mergeCell ref="D227:E227"/>
    <mergeCell ref="H227:I227"/>
    <mergeCell ref="A228:B228"/>
    <mergeCell ref="D228:E228"/>
    <mergeCell ref="H228:I228"/>
    <mergeCell ref="A223:B223"/>
    <mergeCell ref="D223:E223"/>
    <mergeCell ref="H223:I223"/>
    <mergeCell ref="A224:B224"/>
    <mergeCell ref="D224:E224"/>
    <mergeCell ref="H224:I224"/>
    <mergeCell ref="A225:B225"/>
    <mergeCell ref="D225:E225"/>
    <mergeCell ref="H225:I225"/>
    <mergeCell ref="D216:E216"/>
    <mergeCell ref="H216:I216"/>
    <mergeCell ref="D217:E217"/>
    <mergeCell ref="D218:E218"/>
    <mergeCell ref="A221:B221"/>
    <mergeCell ref="C221:F221"/>
    <mergeCell ref="H221:J222"/>
    <mergeCell ref="A222:C222"/>
    <mergeCell ref="D222:F222"/>
    <mergeCell ref="A213:B213"/>
    <mergeCell ref="D213:E213"/>
    <mergeCell ref="H213:I213"/>
    <mergeCell ref="A214:B214"/>
    <mergeCell ref="D214:E214"/>
    <mergeCell ref="H214:I214"/>
    <mergeCell ref="A215:B215"/>
    <mergeCell ref="D215:E215"/>
    <mergeCell ref="H215:I215"/>
    <mergeCell ref="A210:B210"/>
    <mergeCell ref="D210:E210"/>
    <mergeCell ref="H210:I210"/>
    <mergeCell ref="A211:B211"/>
    <mergeCell ref="D211:E211"/>
    <mergeCell ref="H211:I211"/>
    <mergeCell ref="A212:B212"/>
    <mergeCell ref="D212:E212"/>
    <mergeCell ref="H212:I212"/>
    <mergeCell ref="A202:B202"/>
    <mergeCell ref="D202:E202"/>
    <mergeCell ref="H202:I202"/>
    <mergeCell ref="D203:E203"/>
    <mergeCell ref="H203:I203"/>
    <mergeCell ref="D204:E204"/>
    <mergeCell ref="D205:E205"/>
    <mergeCell ref="A208:B208"/>
    <mergeCell ref="C208:F208"/>
    <mergeCell ref="H208:J209"/>
    <mergeCell ref="A209:C209"/>
    <mergeCell ref="D209:F209"/>
    <mergeCell ref="A199:B199"/>
    <mergeCell ref="D199:E199"/>
    <mergeCell ref="H199:I199"/>
    <mergeCell ref="A200:B200"/>
    <mergeCell ref="D200:E200"/>
    <mergeCell ref="H200:I200"/>
    <mergeCell ref="A201:B201"/>
    <mergeCell ref="D201:E201"/>
    <mergeCell ref="H201:I201"/>
    <mergeCell ref="B305:E305"/>
    <mergeCell ref="D190:E190"/>
    <mergeCell ref="H190:I190"/>
    <mergeCell ref="D191:E191"/>
    <mergeCell ref="D192:E192"/>
    <mergeCell ref="H301:I301"/>
    <mergeCell ref="B303:E303"/>
    <mergeCell ref="A188:B188"/>
    <mergeCell ref="D188:E188"/>
    <mergeCell ref="H188:I188"/>
    <mergeCell ref="A189:B189"/>
    <mergeCell ref="D189:E189"/>
    <mergeCell ref="H189:I189"/>
    <mergeCell ref="A195:B195"/>
    <mergeCell ref="C195:F195"/>
    <mergeCell ref="H195:J196"/>
    <mergeCell ref="A196:C196"/>
    <mergeCell ref="D196:F196"/>
    <mergeCell ref="A197:B197"/>
    <mergeCell ref="D197:E197"/>
    <mergeCell ref="H197:I197"/>
    <mergeCell ref="A198:B198"/>
    <mergeCell ref="D198:E198"/>
    <mergeCell ref="H198:I198"/>
    <mergeCell ref="A186:B186"/>
    <mergeCell ref="D186:E186"/>
    <mergeCell ref="H186:I186"/>
    <mergeCell ref="A187:B187"/>
    <mergeCell ref="D187:E187"/>
    <mergeCell ref="H187:I187"/>
    <mergeCell ref="A184:B184"/>
    <mergeCell ref="D184:E184"/>
    <mergeCell ref="H184:I184"/>
    <mergeCell ref="A185:B185"/>
    <mergeCell ref="D185:E185"/>
    <mergeCell ref="H185:I185"/>
    <mergeCell ref="D177:E177"/>
    <mergeCell ref="H177:I177"/>
    <mergeCell ref="D178:E178"/>
    <mergeCell ref="D179:E179"/>
    <mergeCell ref="A182:B182"/>
    <mergeCell ref="C182:F182"/>
    <mergeCell ref="H182:J183"/>
    <mergeCell ref="A183:C183"/>
    <mergeCell ref="D183:F183"/>
    <mergeCell ref="A175:B175"/>
    <mergeCell ref="D175:E175"/>
    <mergeCell ref="H175:I175"/>
    <mergeCell ref="A176:B176"/>
    <mergeCell ref="D176:E176"/>
    <mergeCell ref="H176:I176"/>
    <mergeCell ref="A171:B171"/>
    <mergeCell ref="D171:E171"/>
    <mergeCell ref="H171:I171"/>
    <mergeCell ref="A174:B174"/>
    <mergeCell ref="D174:E174"/>
    <mergeCell ref="H174:I174"/>
    <mergeCell ref="A169:B169"/>
    <mergeCell ref="D169:E169"/>
    <mergeCell ref="H169:I169"/>
    <mergeCell ref="A170:B170"/>
    <mergeCell ref="D170:E170"/>
    <mergeCell ref="H170:I170"/>
    <mergeCell ref="D162:E162"/>
    <mergeCell ref="H162:I162"/>
    <mergeCell ref="D163:E163"/>
    <mergeCell ref="D164:E164"/>
    <mergeCell ref="A167:B167"/>
    <mergeCell ref="C167:F167"/>
    <mergeCell ref="H167:J168"/>
    <mergeCell ref="A168:C168"/>
    <mergeCell ref="D168:F168"/>
    <mergeCell ref="A160:B160"/>
    <mergeCell ref="D160:E160"/>
    <mergeCell ref="H160:I160"/>
    <mergeCell ref="A161:B161"/>
    <mergeCell ref="D161:E161"/>
    <mergeCell ref="H161:I161"/>
    <mergeCell ref="A158:B158"/>
    <mergeCell ref="D158:E158"/>
    <mergeCell ref="H158:I158"/>
    <mergeCell ref="A159:B159"/>
    <mergeCell ref="D159:E159"/>
    <mergeCell ref="H159:I159"/>
    <mergeCell ref="A156:B156"/>
    <mergeCell ref="D156:E156"/>
    <mergeCell ref="H156:I156"/>
    <mergeCell ref="A157:B157"/>
    <mergeCell ref="D157:E157"/>
    <mergeCell ref="H157:I157"/>
    <mergeCell ref="D149:E149"/>
    <mergeCell ref="H149:I149"/>
    <mergeCell ref="D150:E150"/>
    <mergeCell ref="D151:E151"/>
    <mergeCell ref="A154:B154"/>
    <mergeCell ref="C154:F154"/>
    <mergeCell ref="H154:J155"/>
    <mergeCell ref="A155:C155"/>
    <mergeCell ref="D155:F155"/>
    <mergeCell ref="A147:B147"/>
    <mergeCell ref="D147:E147"/>
    <mergeCell ref="H147:I147"/>
    <mergeCell ref="A148:B148"/>
    <mergeCell ref="D148:E148"/>
    <mergeCell ref="H148:I148"/>
    <mergeCell ref="A145:B145"/>
    <mergeCell ref="D145:E145"/>
    <mergeCell ref="H145:I145"/>
    <mergeCell ref="A146:B146"/>
    <mergeCell ref="D146:E146"/>
    <mergeCell ref="H146:I146"/>
    <mergeCell ref="A143:B143"/>
    <mergeCell ref="D143:E143"/>
    <mergeCell ref="H143:I143"/>
    <mergeCell ref="A144:B144"/>
    <mergeCell ref="D144:E144"/>
    <mergeCell ref="H144:I144"/>
    <mergeCell ref="D136:E136"/>
    <mergeCell ref="H136:I136"/>
    <mergeCell ref="D137:E137"/>
    <mergeCell ref="D138:E138"/>
    <mergeCell ref="A141:B141"/>
    <mergeCell ref="C141:F141"/>
    <mergeCell ref="H141:J142"/>
    <mergeCell ref="A142:C142"/>
    <mergeCell ref="D142:F142"/>
    <mergeCell ref="A134:B134"/>
    <mergeCell ref="D134:E134"/>
    <mergeCell ref="H134:I134"/>
    <mergeCell ref="A135:B135"/>
    <mergeCell ref="D135:E135"/>
    <mergeCell ref="H135:I135"/>
    <mergeCell ref="A132:B132"/>
    <mergeCell ref="D132:E132"/>
    <mergeCell ref="H132:I132"/>
    <mergeCell ref="A133:B133"/>
    <mergeCell ref="D133:E133"/>
    <mergeCell ref="H133:I133"/>
    <mergeCell ref="A130:B130"/>
    <mergeCell ref="D130:E130"/>
    <mergeCell ref="H130:I130"/>
    <mergeCell ref="A131:B131"/>
    <mergeCell ref="D131:E131"/>
    <mergeCell ref="H131:I131"/>
    <mergeCell ref="D123:E123"/>
    <mergeCell ref="H123:I123"/>
    <mergeCell ref="D124:E124"/>
    <mergeCell ref="D125:E125"/>
    <mergeCell ref="A128:B128"/>
    <mergeCell ref="C128:F128"/>
    <mergeCell ref="H128:J129"/>
    <mergeCell ref="A129:C129"/>
    <mergeCell ref="D129:F129"/>
    <mergeCell ref="A121:B121"/>
    <mergeCell ref="D121:E121"/>
    <mergeCell ref="H121:I121"/>
    <mergeCell ref="A122:B122"/>
    <mergeCell ref="D122:E122"/>
    <mergeCell ref="H122:I122"/>
    <mergeCell ref="A119:B119"/>
    <mergeCell ref="D119:E119"/>
    <mergeCell ref="H119:I119"/>
    <mergeCell ref="A120:B120"/>
    <mergeCell ref="D120:E120"/>
    <mergeCell ref="H120:I120"/>
    <mergeCell ref="A117:B117"/>
    <mergeCell ref="D117:E117"/>
    <mergeCell ref="H117:I117"/>
    <mergeCell ref="A118:B118"/>
    <mergeCell ref="D118:E118"/>
    <mergeCell ref="H118:I118"/>
    <mergeCell ref="D110:E110"/>
    <mergeCell ref="H110:I110"/>
    <mergeCell ref="D111:E111"/>
    <mergeCell ref="D112:E112"/>
    <mergeCell ref="A115:B115"/>
    <mergeCell ref="C115:F115"/>
    <mergeCell ref="H115:J116"/>
    <mergeCell ref="A116:C116"/>
    <mergeCell ref="D116:F116"/>
    <mergeCell ref="A108:B108"/>
    <mergeCell ref="D108:E108"/>
    <mergeCell ref="H108:I108"/>
    <mergeCell ref="A109:B109"/>
    <mergeCell ref="D109:E109"/>
    <mergeCell ref="H109:I109"/>
    <mergeCell ref="A106:B106"/>
    <mergeCell ref="D106:E106"/>
    <mergeCell ref="H106:I106"/>
    <mergeCell ref="A107:B107"/>
    <mergeCell ref="D107:E107"/>
    <mergeCell ref="H107:I107"/>
    <mergeCell ref="A104:B104"/>
    <mergeCell ref="D104:E104"/>
    <mergeCell ref="H104:I104"/>
    <mergeCell ref="A105:B105"/>
    <mergeCell ref="D105:E105"/>
    <mergeCell ref="H105:I105"/>
    <mergeCell ref="D97:E97"/>
    <mergeCell ref="H97:I97"/>
    <mergeCell ref="D98:E98"/>
    <mergeCell ref="D99:E99"/>
    <mergeCell ref="A102:B102"/>
    <mergeCell ref="C102:F102"/>
    <mergeCell ref="H102:J103"/>
    <mergeCell ref="A103:C103"/>
    <mergeCell ref="D103:F103"/>
    <mergeCell ref="A95:B95"/>
    <mergeCell ref="D95:E95"/>
    <mergeCell ref="H95:I95"/>
    <mergeCell ref="A96:B96"/>
    <mergeCell ref="D96:E96"/>
    <mergeCell ref="H96:I96"/>
    <mergeCell ref="A93:B93"/>
    <mergeCell ref="D93:E93"/>
    <mergeCell ref="H93:I93"/>
    <mergeCell ref="A94:B94"/>
    <mergeCell ref="D94:E94"/>
    <mergeCell ref="H94:I94"/>
    <mergeCell ref="A91:B91"/>
    <mergeCell ref="D91:E91"/>
    <mergeCell ref="H91:I91"/>
    <mergeCell ref="A92:B92"/>
    <mergeCell ref="D92:E92"/>
    <mergeCell ref="H92:I92"/>
    <mergeCell ref="D84:E84"/>
    <mergeCell ref="H84:I84"/>
    <mergeCell ref="D85:E85"/>
    <mergeCell ref="D86:E86"/>
    <mergeCell ref="A89:B89"/>
    <mergeCell ref="C89:F89"/>
    <mergeCell ref="H89:J90"/>
    <mergeCell ref="A90:C90"/>
    <mergeCell ref="D90:F90"/>
    <mergeCell ref="A82:B82"/>
    <mergeCell ref="D82:E82"/>
    <mergeCell ref="H82:I82"/>
    <mergeCell ref="A83:B83"/>
    <mergeCell ref="D83:E83"/>
    <mergeCell ref="H83:I83"/>
    <mergeCell ref="A80:B80"/>
    <mergeCell ref="D80:E80"/>
    <mergeCell ref="H80:I80"/>
    <mergeCell ref="A81:B81"/>
    <mergeCell ref="D81:E81"/>
    <mergeCell ref="H81:I81"/>
    <mergeCell ref="A78:B78"/>
    <mergeCell ref="D78:E78"/>
    <mergeCell ref="H78:I78"/>
    <mergeCell ref="A79:B79"/>
    <mergeCell ref="D79:E79"/>
    <mergeCell ref="H79:I79"/>
    <mergeCell ref="D71:E71"/>
    <mergeCell ref="H71:I71"/>
    <mergeCell ref="D72:E72"/>
    <mergeCell ref="D73:E73"/>
    <mergeCell ref="A76:B76"/>
    <mergeCell ref="C76:F76"/>
    <mergeCell ref="H76:J77"/>
    <mergeCell ref="A77:C77"/>
    <mergeCell ref="D77:F77"/>
    <mergeCell ref="A69:B69"/>
    <mergeCell ref="D69:E69"/>
    <mergeCell ref="H69:I69"/>
    <mergeCell ref="A70:B70"/>
    <mergeCell ref="D70:E70"/>
    <mergeCell ref="H70:I70"/>
    <mergeCell ref="A67:B67"/>
    <mergeCell ref="D67:E67"/>
    <mergeCell ref="H67:I67"/>
    <mergeCell ref="A68:B68"/>
    <mergeCell ref="D68:E68"/>
    <mergeCell ref="H68:I68"/>
    <mergeCell ref="A65:B65"/>
    <mergeCell ref="D65:E65"/>
    <mergeCell ref="H65:I65"/>
    <mergeCell ref="A66:B66"/>
    <mergeCell ref="D66:E66"/>
    <mergeCell ref="H66:I66"/>
    <mergeCell ref="D58:E58"/>
    <mergeCell ref="H58:I58"/>
    <mergeCell ref="D59:E59"/>
    <mergeCell ref="D60:E60"/>
    <mergeCell ref="A63:B63"/>
    <mergeCell ref="C63:F63"/>
    <mergeCell ref="H63:J64"/>
    <mergeCell ref="A64:C64"/>
    <mergeCell ref="D64:F64"/>
    <mergeCell ref="A56:B56"/>
    <mergeCell ref="D56:E56"/>
    <mergeCell ref="H56:I56"/>
    <mergeCell ref="A57:B57"/>
    <mergeCell ref="D57:E57"/>
    <mergeCell ref="H57:I57"/>
    <mergeCell ref="A54:B54"/>
    <mergeCell ref="D54:E54"/>
    <mergeCell ref="H54:I54"/>
    <mergeCell ref="A55:B55"/>
    <mergeCell ref="D55:E55"/>
    <mergeCell ref="H55:I55"/>
    <mergeCell ref="A52:B52"/>
    <mergeCell ref="D52:E52"/>
    <mergeCell ref="H52:I52"/>
    <mergeCell ref="A53:B53"/>
    <mergeCell ref="D53:E53"/>
    <mergeCell ref="H53:I53"/>
    <mergeCell ref="D45:E45"/>
    <mergeCell ref="H45:I45"/>
    <mergeCell ref="D46:E46"/>
    <mergeCell ref="D47:E47"/>
    <mergeCell ref="A50:B50"/>
    <mergeCell ref="C50:F50"/>
    <mergeCell ref="H50:J51"/>
    <mergeCell ref="A51:C51"/>
    <mergeCell ref="D51:F51"/>
    <mergeCell ref="A43:B43"/>
    <mergeCell ref="D43:E43"/>
    <mergeCell ref="H43:I43"/>
    <mergeCell ref="A44:B44"/>
    <mergeCell ref="D44:E44"/>
    <mergeCell ref="H44:I44"/>
    <mergeCell ref="A41:B41"/>
    <mergeCell ref="D41:E41"/>
    <mergeCell ref="H41:I41"/>
    <mergeCell ref="A42:B42"/>
    <mergeCell ref="D42:E42"/>
    <mergeCell ref="H42:I42"/>
    <mergeCell ref="A39:B39"/>
    <mergeCell ref="D39:E39"/>
    <mergeCell ref="H39:I39"/>
    <mergeCell ref="A40:B40"/>
    <mergeCell ref="D40:E40"/>
    <mergeCell ref="H40:I40"/>
    <mergeCell ref="D34:E34"/>
    <mergeCell ref="A37:B37"/>
    <mergeCell ref="C37:F37"/>
    <mergeCell ref="H37:J38"/>
    <mergeCell ref="A38:C38"/>
    <mergeCell ref="D38:F38"/>
    <mergeCell ref="A31:B31"/>
    <mergeCell ref="D31:E31"/>
    <mergeCell ref="H31:I31"/>
    <mergeCell ref="D32:E32"/>
    <mergeCell ref="H32:I32"/>
    <mergeCell ref="D33:E33"/>
    <mergeCell ref="A29:B29"/>
    <mergeCell ref="D29:E29"/>
    <mergeCell ref="H29:I29"/>
    <mergeCell ref="A30:B30"/>
    <mergeCell ref="D30:E30"/>
    <mergeCell ref="H30:I30"/>
    <mergeCell ref="A27:B27"/>
    <mergeCell ref="D27:E27"/>
    <mergeCell ref="H27:I27"/>
    <mergeCell ref="A28:B28"/>
    <mergeCell ref="D28:E28"/>
    <mergeCell ref="H28:I28"/>
    <mergeCell ref="A25:B25"/>
    <mergeCell ref="D25:E25"/>
    <mergeCell ref="H25:I25"/>
    <mergeCell ref="A26:B26"/>
    <mergeCell ref="D26:E26"/>
    <mergeCell ref="H26:I26"/>
    <mergeCell ref="D18:E18"/>
    <mergeCell ref="H18:I18"/>
    <mergeCell ref="D19:E19"/>
    <mergeCell ref="D20:E20"/>
    <mergeCell ref="A23:B23"/>
    <mergeCell ref="C23:F23"/>
    <mergeCell ref="H23:J24"/>
    <mergeCell ref="A24:C24"/>
    <mergeCell ref="D24:F24"/>
    <mergeCell ref="A16:B16"/>
    <mergeCell ref="D16:E16"/>
    <mergeCell ref="H16:I16"/>
    <mergeCell ref="A17:B17"/>
    <mergeCell ref="D17:E17"/>
    <mergeCell ref="H17:I17"/>
    <mergeCell ref="A14:B14"/>
    <mergeCell ref="D14:E14"/>
    <mergeCell ref="H14:I14"/>
    <mergeCell ref="A15:B15"/>
    <mergeCell ref="D15:E15"/>
    <mergeCell ref="H15:I15"/>
    <mergeCell ref="A12:B12"/>
    <mergeCell ref="D12:E12"/>
    <mergeCell ref="H12:I12"/>
    <mergeCell ref="A13:B13"/>
    <mergeCell ref="D13:E13"/>
    <mergeCell ref="H13:I13"/>
    <mergeCell ref="A10:B10"/>
    <mergeCell ref="D10:E10"/>
    <mergeCell ref="H10:I10"/>
    <mergeCell ref="A11:B11"/>
    <mergeCell ref="D11:E11"/>
    <mergeCell ref="H11:I11"/>
    <mergeCell ref="A8:B8"/>
    <mergeCell ref="D8:E8"/>
    <mergeCell ref="H8:I8"/>
    <mergeCell ref="A9:B9"/>
    <mergeCell ref="D9:E9"/>
    <mergeCell ref="H9:I9"/>
    <mergeCell ref="A1:B1"/>
    <mergeCell ref="C1:J1"/>
    <mergeCell ref="A3:J3"/>
    <mergeCell ref="A6:B6"/>
    <mergeCell ref="C6:F6"/>
    <mergeCell ref="H6:J7"/>
    <mergeCell ref="A7:C7"/>
    <mergeCell ref="D7:F7"/>
  </mergeCells>
  <printOptions horizontalCentered="1"/>
  <pageMargins left="0.19652777777777777" right="0.19652777777777777" top="0.2361111111111111" bottom="0.39374999999999999"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NOTE PER LA COMPILAZIONE</vt:lpstr>
      <vt:lpstr>MODULO</vt:lpstr>
      <vt:lpstr>'NOTE PER LA COMPILAZIONE'!Area_stampa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dc:creator>
  <cp:lastModifiedBy>ras</cp:lastModifiedBy>
  <dcterms:created xsi:type="dcterms:W3CDTF">2022-03-31T10:34:32Z</dcterms:created>
  <dcterms:modified xsi:type="dcterms:W3CDTF">2022-04-10T08:03:01Z</dcterms:modified>
</cp:coreProperties>
</file>